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29040" windowHeight="15840" activeTab="3"/>
  </bookViews>
  <sheets>
    <sheet name="Χρονοδιάγραμμα" sheetId="1" r:id="rId1"/>
    <sheet name="Ενδεικτικό Κόστος" sheetId="2" r:id="rId2"/>
    <sheet name="Τρόπος Πληρωμής" sheetId="3" r:id="rId3"/>
    <sheet name="Κόστος Προσφορά Υποψ. Αναδόχου" sheetId="4" r:id="rId4"/>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<sst xmlns="http://schemas.openxmlformats.org/spreadsheetml/2006/main" count="378" uniqueCount="176">
  <si>
    <t>ΣΥΓΚΕΝΤΡΩΤΙΚΟΣ ΠΙΝΑΚΑΣ ΠΑΡΑΔΟΤΕΩΝ &amp; ΧΡΟΝΟΔΙΑΓΡΑΜΜΑ ΥΛΟΠΟΙΗΣΗΣ ΑΠΟ ΤΗΝ ΥΠΟΓΡΑΦΗ ΤΗΣ ΣΥΜΒΑΣΗΣ</t>
  </si>
  <si>
    <t>ΜΗΝΑΣ ΥΛΟΠΟΙΗΣΗΣ ΑΠΟ ΤΗΝ ΥΠΟΓΡΑΦΗ ΤΗΣ ΣΥΜΒΑΣΗΣ</t>
  </si>
  <si>
    <t>Α/Α</t>
  </si>
  <si>
    <t>ΠΑΚΕΤΑ ΕΝΕΡΓΕΙΩΝ</t>
  </si>
  <si>
    <t>ΠΥΛΩΝΑΣ ΛΕΙΤΟΥΡΓΙΑΣ</t>
  </si>
  <si>
    <t>ΠΑΡΑΔΟΤΕΑ</t>
  </si>
  <si>
    <t>1ος</t>
  </si>
  <si>
    <t>2ος</t>
  </si>
  <si>
    <t>3ος</t>
  </si>
  <si>
    <t>4ος</t>
  </si>
  <si>
    <t>5ος</t>
  </si>
  <si>
    <t>6ος</t>
  </si>
  <si>
    <t>7ος</t>
  </si>
  <si>
    <t>8ος</t>
  </si>
  <si>
    <t>9ος</t>
  </si>
  <si>
    <t>10ος</t>
  </si>
  <si>
    <t>11ος</t>
  </si>
  <si>
    <t>12ος</t>
  </si>
  <si>
    <t>13ος</t>
  </si>
  <si>
    <t>14ος</t>
  </si>
  <si>
    <t>15ος</t>
  </si>
  <si>
    <t>16ος</t>
  </si>
  <si>
    <t>17ος</t>
  </si>
  <si>
    <t>18ος</t>
  </si>
  <si>
    <t>19ος</t>
  </si>
  <si>
    <t>20ος</t>
  </si>
  <si>
    <t>21ος</t>
  </si>
  <si>
    <t>22ος</t>
  </si>
  <si>
    <t>23ος</t>
  </si>
  <si>
    <t>24ος</t>
  </si>
  <si>
    <t>25ος</t>
  </si>
  <si>
    <t>26ος</t>
  </si>
  <si>
    <t>27ος</t>
  </si>
  <si>
    <t>28ος</t>
  </si>
  <si>
    <t>29ος</t>
  </si>
  <si>
    <t>30ος</t>
  </si>
  <si>
    <t>31ος</t>
  </si>
  <si>
    <t>32ος</t>
  </si>
  <si>
    <t>33ος</t>
  </si>
  <si>
    <t>34ος</t>
  </si>
  <si>
    <r>
      <rPr>
        <b/>
        <sz val="8"/>
        <color theme="1"/>
        <rFont val="Calibri"/>
        <family val="2"/>
        <scheme val="minor"/>
      </rPr>
      <t>ΠΕ3</t>
    </r>
    <r>
      <rPr>
        <sz val="8"/>
        <color theme="1"/>
        <rFont val="Calibri"/>
        <family val="2"/>
        <scheme val="minor"/>
      </rPr>
      <t>: Μηχανισμός Συλλογής, Διαχείρισης και αξιοποίησης Δεδομένων και πληροφοριών</t>
    </r>
  </si>
  <si>
    <r>
      <rPr>
        <b/>
        <sz val="8"/>
        <color theme="1"/>
        <rFont val="Calibri"/>
        <family val="2"/>
        <scheme val="minor"/>
      </rPr>
      <t>Δ3.1</t>
    </r>
    <r>
      <rPr>
        <sz val="8"/>
        <color theme="1"/>
        <rFont val="Calibri"/>
        <family val="2"/>
        <scheme val="minor"/>
      </rPr>
      <t xml:space="preserve"> Σχεδιασμός Μηχανισμού Π&amp;Α                                      [Πυλώνας λειτουργίας-1: ΠΑΡΑΚΟΛΟΥΘΗΣΗ &amp; ΑΞΙΟΛΟΓΗΣΗ]</t>
    </r>
  </si>
  <si>
    <r>
      <rPr>
        <b/>
        <sz val="8"/>
        <color theme="1"/>
        <rFont val="Calibri"/>
        <family val="2"/>
        <scheme val="minor"/>
      </rPr>
      <t>Π3.1.1</t>
    </r>
    <r>
      <rPr>
        <sz val="8"/>
        <color theme="1"/>
        <rFont val="Calibri"/>
        <family val="2"/>
        <scheme val="minor"/>
      </rPr>
      <t xml:space="preserve"> Ανάλυση για τον σχεδιασμό και ανάπτυξη του Πληροφοριακού Συστήματος. Περιλαμβάνει τη διαμόρφωση του οικοσυστήματος αλληλεπίδρασης, δημιουργίας, καταχώρησης και διαμοιρασμού δεδομένων καθώς και τον καθορισμό του πλέγματος δεικτών παρακολούθησης και αξιοποίησης δεδομένων και πληροφοριών</t>
    </r>
  </si>
  <si>
    <t>Χ</t>
  </si>
  <si>
    <r>
      <rPr>
        <b/>
        <sz val="8"/>
        <color theme="1"/>
        <rFont val="Calibri"/>
        <family val="2"/>
        <scheme val="minor"/>
      </rPr>
      <t>Π3.1.2</t>
    </r>
    <r>
      <rPr>
        <sz val="8"/>
        <color theme="1"/>
        <rFont val="Calibri"/>
        <family val="2"/>
        <scheme val="minor"/>
      </rPr>
      <t xml:space="preserve"> Σχεδιασμός Πληροφοριακού Συστήματος</t>
    </r>
  </si>
  <si>
    <r>
      <rPr>
        <b/>
        <sz val="8"/>
        <color theme="1"/>
        <rFont val="Calibri"/>
        <family val="2"/>
        <scheme val="minor"/>
      </rPr>
      <t>Δ3.2</t>
    </r>
    <r>
      <rPr>
        <sz val="8"/>
        <color theme="1"/>
        <rFont val="Calibri"/>
        <family val="2"/>
        <scheme val="minor"/>
      </rPr>
      <t xml:space="preserve"> Ανάπτυξη Μηχανισμού Π&amp;Α                                           [Πυλώνας λειτουργίας-1: ΠΑΡΑΚΟΛΟΥΘΗΣΗ &amp; ΑΞΙΟΛΟΓΗΣΗ]</t>
    </r>
  </si>
  <si>
    <r>
      <rPr>
        <b/>
        <sz val="8"/>
        <color theme="1"/>
        <rFont val="Calibri"/>
        <family val="2"/>
        <scheme val="minor"/>
      </rPr>
      <t>Π3.2.1</t>
    </r>
    <r>
      <rPr>
        <sz val="8"/>
        <color theme="1"/>
        <rFont val="Calibri"/>
        <family val="2"/>
        <scheme val="minor"/>
      </rPr>
      <t xml:space="preserve"> Ανάπτυξη Πληροφοριακού Συστήματος</t>
    </r>
  </si>
  <si>
    <r>
      <rPr>
        <b/>
        <sz val="8"/>
        <color theme="1"/>
        <rFont val="Calibri"/>
        <family val="2"/>
        <scheme val="minor"/>
      </rPr>
      <t>Π3.2.2</t>
    </r>
    <r>
      <rPr>
        <sz val="8"/>
        <color theme="1"/>
        <rFont val="Calibri"/>
        <family val="2"/>
        <scheme val="minor"/>
      </rPr>
      <t xml:space="preserve"> Εκπαίδευση - Συντήρηση - Υποστήριξη ΠΣ</t>
    </r>
  </si>
  <si>
    <r>
      <t xml:space="preserve">Π3.2.2.1  </t>
    </r>
    <r>
      <rPr>
        <sz val="8"/>
        <color theme="1"/>
        <rFont val="Calibri"/>
        <family val="2"/>
        <scheme val="minor"/>
      </rPr>
      <t>Οδηγός λειτουργίας Μηχανισμού Π&amp;Α</t>
    </r>
  </si>
  <si>
    <r>
      <rPr>
        <b/>
        <sz val="8"/>
        <color theme="1"/>
        <rFont val="Calibri"/>
        <family val="2"/>
        <scheme val="minor"/>
      </rPr>
      <t>ΠΕ4</t>
    </r>
    <r>
      <rPr>
        <sz val="8"/>
        <color theme="1"/>
        <rFont val="Calibri"/>
        <family val="2"/>
        <scheme val="minor"/>
      </rPr>
      <t>: Υποστήριξη του (oικο)συστήματος διακυβέρνησης RIS</t>
    </r>
  </si>
  <si>
    <r>
      <rPr>
        <b/>
        <sz val="8"/>
        <color theme="1"/>
        <rFont val="Calibri"/>
        <family val="2"/>
        <scheme val="minor"/>
      </rPr>
      <t>Δ4.1</t>
    </r>
    <r>
      <rPr>
        <sz val="8"/>
        <color theme="1"/>
        <rFont val="Calibri"/>
        <family val="2"/>
        <scheme val="minor"/>
      </rPr>
      <t xml:space="preserve"> Υποστήριξη της δικτύωσης των φορέων της τετραπλής έλικας (ενεργοποίηση οικοσυστήματος ΕΤΑΚ)                                    [Πυλώνας λειτουργίας-2: ΔΙΚΤΥΩΣΗ</t>
    </r>
  </si>
  <si>
    <r>
      <rPr>
        <b/>
        <sz val="8"/>
        <color theme="1"/>
        <rFont val="Calibri"/>
        <family val="2"/>
        <scheme val="minor"/>
      </rPr>
      <t>Π4.1.1</t>
    </r>
    <r>
      <rPr>
        <sz val="8"/>
        <color theme="1"/>
        <rFont val="Calibri"/>
        <family val="2"/>
        <scheme val="minor"/>
      </rPr>
      <t xml:space="preserve"> Σύσταση Συμβουλευτικών Ομάδων Εργασίας (Κοινότητες Γνώσης και Καινοτομίας-ΚΓΚ) ανά τομέα προτεραιότητας της RIS και υποστήριξη της λειτουργίας τους (7 τομείς προτεραιότητας x 2 συναντήσεις τον χρόνο x 3 έτη=42 συναντήσεις)</t>
    </r>
  </si>
  <si>
    <t>7 συναντήσεις ΣΟΕ</t>
  </si>
  <si>
    <r>
      <rPr>
        <b/>
        <sz val="8"/>
        <color theme="1"/>
        <rFont val="Calibri"/>
        <family val="2"/>
        <scheme val="minor"/>
      </rPr>
      <t>Π4.1.2</t>
    </r>
    <r>
      <rPr>
        <sz val="8"/>
        <color theme="1"/>
        <rFont val="Calibri"/>
        <family val="2"/>
        <scheme val="minor"/>
      </rPr>
      <t xml:space="preserve"> Συναντήσεις-δράσεις δικτύωσης ανάμεσα σε ερευνητικούς &amp; επιχειρηματικούς φορείς</t>
    </r>
  </si>
  <si>
    <t>3 συναντήσεις δικτύωσης</t>
  </si>
  <si>
    <t>3  συναντήσεος δικτύωσης</t>
  </si>
  <si>
    <t>3  συναντήσεος  δικτύωσης</t>
  </si>
  <si>
    <r>
      <rPr>
        <b/>
        <sz val="8"/>
        <color theme="1"/>
        <rFont val="Calibri"/>
        <family val="2"/>
        <scheme val="minor"/>
      </rPr>
      <t>Δ4.2</t>
    </r>
    <r>
      <rPr>
        <sz val="8"/>
        <color theme="1"/>
        <rFont val="Calibri"/>
        <family val="2"/>
        <scheme val="minor"/>
      </rPr>
      <t xml:space="preserve"> Κέντρο έρευνας &amp; μελέτης για την ΠΣΕΕ                                 [Πυλώνας λειτουργίας-3: ΕΡΕΥΝΑ &amp; ΜΕΛΕΤΕΣ]</t>
    </r>
  </si>
  <si>
    <r>
      <rPr>
        <b/>
        <sz val="8"/>
        <color theme="1"/>
        <rFont val="Calibri"/>
        <family val="2"/>
        <scheme val="minor"/>
      </rPr>
      <t>Π4.2.1</t>
    </r>
    <r>
      <rPr>
        <sz val="8"/>
        <color theme="1"/>
        <rFont val="Calibri"/>
        <family val="2"/>
        <scheme val="minor"/>
      </rPr>
      <t xml:space="preserve"> Εργαστήρια Επιχειρηματικής Ανακάλυψης (ΕΕΑ)</t>
    </r>
  </si>
  <si>
    <t>7 εργαστήρια (ΕΕΑ)</t>
  </si>
  <si>
    <r>
      <rPr>
        <b/>
        <sz val="8"/>
        <color theme="1"/>
        <rFont val="Calibri"/>
        <family val="2"/>
        <scheme val="minor"/>
      </rPr>
      <t>Π4.2.2.1</t>
    </r>
    <r>
      <rPr>
        <sz val="8"/>
        <color theme="1"/>
        <rFont val="Calibri"/>
        <family val="2"/>
        <scheme val="minor"/>
      </rPr>
      <t xml:space="preserve"> Υπηρεσίες συμβούλου υποστήριξης για τη χαρτογράφηση του περιφερειακού συστήματος παραγωγής γνώσης, καινοτομίας και επιχειρηματικότητας (υποδομές, ανθρώπινο δυναμικό, κτλ.) με έμφαση στην αποτύπωση της διασύνδεσης των φορέων του οικοσυστήματος ΕΤΑΚ - Έκδοση Α</t>
    </r>
  </si>
  <si>
    <r>
      <rPr>
        <b/>
        <sz val="8"/>
        <color theme="1"/>
        <rFont val="Calibri"/>
        <family val="2"/>
        <scheme val="minor"/>
      </rPr>
      <t>Π4.2.2.2</t>
    </r>
    <r>
      <rPr>
        <sz val="8"/>
        <color theme="1"/>
        <rFont val="Calibri"/>
        <family val="2"/>
        <scheme val="minor"/>
      </rPr>
      <t xml:space="preserve"> Υπηρεσίες συμβούλου υποστήριξης για τη χαρτογράφηση του περιφερειακού συστήματος παραγωγής γνώσης, καινοτομίας και επιχειρηματικότητας (υποδομές, ανθρώπινο δυναμικό, κτλ.) με έμφαση στην αποτύπωση της διασύνδεσης των φορέων του οικοσυστήματος ΕΤΑΚ - Έκδοση Β</t>
    </r>
  </si>
  <si>
    <r>
      <rPr>
        <b/>
        <sz val="8"/>
        <color theme="1"/>
        <rFont val="Calibri"/>
        <family val="2"/>
        <scheme val="minor"/>
      </rPr>
      <t>Π4.2.3</t>
    </r>
    <r>
      <rPr>
        <sz val="8"/>
        <color theme="1"/>
        <rFont val="Calibri"/>
        <family val="2"/>
        <scheme val="minor"/>
      </rPr>
      <t xml:space="preserve"> Κατάρτιση Ετήσιων Εκθέσεων Αξιολόγησης / Παρακολούθησης / Προόδου που περιλαμβάνουν προτάσεις αναθεώρησης της ΠΣΕΕ ως συμπεράσματα (εξωτερικοί αξιολογητές)</t>
    </r>
  </si>
  <si>
    <r>
      <rPr>
        <b/>
        <sz val="8"/>
        <color theme="1"/>
        <rFont val="Calibri"/>
        <family val="2"/>
        <scheme val="minor"/>
      </rPr>
      <t>Π4.2.4</t>
    </r>
    <r>
      <rPr>
        <sz val="8"/>
        <color theme="1"/>
        <rFont val="Calibri"/>
        <family val="2"/>
        <scheme val="minor"/>
      </rPr>
      <t xml:space="preserve"> Ενέργειες και δράσεις αναζήτησης και άντλησης οικονομικών πόρων και χρηματοδοτήσεων για την εξασφάλιση της βιωσιμότητας του μηχανισμού υποστήριξης της ΠΣΕΕ ΑΜΘ </t>
    </r>
    <r>
      <rPr>
        <b/>
        <sz val="8"/>
        <color theme="1"/>
        <rFont val="Calibri"/>
        <family val="2"/>
      </rPr>
      <t>→</t>
    </r>
    <r>
      <rPr>
        <sz val="8"/>
        <color theme="1"/>
        <rFont val="Calibri"/>
        <family val="2"/>
      </rPr>
      <t xml:space="preserve"> Εξαμηνιαία απολογιστική έκθεση</t>
    </r>
  </si>
  <si>
    <r>
      <rPr>
        <b/>
        <sz val="8"/>
        <color theme="1"/>
        <rFont val="Calibri"/>
        <family val="2"/>
        <scheme val="minor"/>
      </rPr>
      <t>Π4.2.5</t>
    </r>
    <r>
      <rPr>
        <sz val="8"/>
        <color theme="1"/>
        <rFont val="Calibri"/>
        <family val="2"/>
        <scheme val="minor"/>
      </rPr>
      <t xml:space="preserve"> Υπηρεσίες συμβούλου υποστήριξης για την αξιολόγηση-αναθεώρηση της ΠΣΕΕ στο τέλος του έργου </t>
    </r>
    <r>
      <rPr>
        <b/>
        <sz val="8"/>
        <color theme="1"/>
        <rFont val="Calibri"/>
        <family val="2"/>
        <scheme val="minor"/>
      </rPr>
      <t>→</t>
    </r>
    <r>
      <rPr>
        <sz val="8"/>
        <color theme="1"/>
        <rFont val="Calibri"/>
        <family val="2"/>
        <scheme val="minor"/>
      </rPr>
      <t xml:space="preserve"> Εξαμηνιαία απολογιστική έκθεση</t>
    </r>
  </si>
  <si>
    <r>
      <rPr>
        <b/>
        <sz val="8"/>
        <color theme="1"/>
        <rFont val="Calibri"/>
        <family val="2"/>
        <scheme val="minor"/>
      </rPr>
      <t>Π4.2.6</t>
    </r>
    <r>
      <rPr>
        <sz val="8"/>
        <color theme="1"/>
        <rFont val="Calibri"/>
        <family val="2"/>
        <scheme val="minor"/>
      </rPr>
      <t xml:space="preserve"> Κάλυψη κόστους συμμετοχής σε δραστηριότητες ανάπτυξης ικανοτήτων του συμμετέχοντος ανθρώπινου δυναμικού του συστήματος Π&amp;Α (συνέδρια, ημερίδες, εκδηλώσεις, εργαστήρια, σεμινάρια, συναντήσεις (περιφερειακό, εθνικό και ευρωπαϊκό επίπεδο) </t>
    </r>
    <r>
      <rPr>
        <b/>
        <sz val="8"/>
        <color theme="1"/>
        <rFont val="Calibri"/>
        <family val="2"/>
        <scheme val="minor"/>
      </rPr>
      <t>→</t>
    </r>
    <r>
      <rPr>
        <sz val="8"/>
        <color theme="1"/>
        <rFont val="Calibri"/>
        <family val="2"/>
        <scheme val="minor"/>
      </rPr>
      <t xml:space="preserve"> Εξαμηνιαία απολογιστική έκθεση</t>
    </r>
  </si>
  <si>
    <r>
      <rPr>
        <b/>
        <sz val="8"/>
        <color theme="1"/>
        <rFont val="Calibri"/>
        <family val="2"/>
        <scheme val="minor"/>
      </rPr>
      <t>Δ4.3</t>
    </r>
    <r>
      <rPr>
        <sz val="8"/>
        <color theme="1"/>
        <rFont val="Calibri"/>
        <family val="2"/>
        <scheme val="minor"/>
      </rPr>
      <t xml:space="preserve"> Κέντρο πληροφόρησης για την ΠΣΕΕ και το οικοσύστημα ΕΤΑΚ                                    [Πυλώνας λειτουργίας-4: ΠΛΗΡΟΦΟΡΗΣΗ &amp; ΔΙΑΧΥΣΗ]</t>
    </r>
  </si>
  <si>
    <r>
      <rPr>
        <b/>
        <sz val="8"/>
        <color theme="1"/>
        <rFont val="Calibri"/>
        <family val="2"/>
        <scheme val="minor"/>
      </rPr>
      <t>Π4.3.1</t>
    </r>
    <r>
      <rPr>
        <sz val="8"/>
        <color theme="1"/>
        <rFont val="Calibri"/>
        <family val="2"/>
        <scheme val="minor"/>
      </rPr>
      <t xml:space="preserve"> Ανάπτυξη και διαχείριση ιστοσελίδας που θα περιλαμβάνει: </t>
    </r>
    <r>
      <rPr>
        <b/>
        <sz val="8"/>
        <color theme="1"/>
        <rFont val="Calibri"/>
        <family val="2"/>
      </rPr>
      <t>1</t>
    </r>
    <r>
      <rPr>
        <sz val="8"/>
        <color theme="1"/>
        <rFont val="Calibri"/>
        <family val="2"/>
        <scheme val="minor"/>
      </rPr>
      <t xml:space="preserve">. Πληροφοριακό υλικό σχετικά με την ΠΣΕΕ ΑΜΘ και τον Μηχανισμό Υποστήριξης, το Σύστημα Διακυβέρνησης, </t>
    </r>
    <r>
      <rPr>
        <b/>
        <sz val="8"/>
        <color theme="1"/>
        <rFont val="Calibri"/>
        <family val="2"/>
        <scheme val="minor"/>
      </rPr>
      <t>2</t>
    </r>
    <r>
      <rPr>
        <sz val="8"/>
        <color theme="1"/>
        <rFont val="Calibri"/>
        <family val="2"/>
        <scheme val="minor"/>
      </rPr>
      <t xml:space="preserve">. Ενημέρωση ενδιαφερομένων σχετικά με προσκλήσεις-δράσεις-δυνατότητες χρηματοδοτικής ενίσχυσης που σχετίζονται με ΕΤΑΚ, </t>
    </r>
    <r>
      <rPr>
        <b/>
        <sz val="8"/>
        <color theme="1"/>
        <rFont val="Calibri"/>
        <family val="2"/>
        <scheme val="minor"/>
      </rPr>
      <t>3</t>
    </r>
    <r>
      <rPr>
        <sz val="8"/>
        <color theme="1"/>
        <rFont val="Calibri"/>
        <family val="2"/>
        <scheme val="minor"/>
      </rPr>
      <t xml:space="preserve">. Ενημέρωση σχετικά με καλές πρακτικές ΕΤΑΚ με έμφαση στους τομείς προτεραιότητας της ΠΑΜΘ και πληροφόρηση για εθνικές – ευρωπαϊκές δράσεις Καινοτομίας, </t>
    </r>
    <r>
      <rPr>
        <b/>
        <sz val="8"/>
        <color theme="1"/>
        <rFont val="Calibri"/>
        <family val="2"/>
        <scheme val="minor"/>
      </rPr>
      <t>4</t>
    </r>
    <r>
      <rPr>
        <sz val="8"/>
        <color theme="1"/>
        <rFont val="Calibri"/>
        <family val="2"/>
        <scheme val="minor"/>
      </rPr>
      <t xml:space="preserve">. Δυνατότητες αναρτήσεων από φορείς του οικοσυστήματος με έμφαση στις επιχειρήσεις για αναζήτηση συνεργασιών και χρηματοδοτήσεων, </t>
    </r>
    <r>
      <rPr>
        <b/>
        <sz val="8"/>
        <color theme="1"/>
        <rFont val="Calibri"/>
        <family val="2"/>
        <scheme val="minor"/>
      </rPr>
      <t>5</t>
    </r>
    <r>
      <rPr>
        <sz val="8"/>
        <color theme="1"/>
        <rFont val="Calibri"/>
        <family val="2"/>
        <scheme val="minor"/>
      </rPr>
      <t xml:space="preserve">. Πεδίο Ερωτήσεων &amp; Απαντήσεων (Q&amp;A), Ενημέρωση, πληροφόρηση, παροχή στοιχείων προόδου για τους στρατηγικούς τομείς RIS3 της ΠΑΜΘ, </t>
    </r>
    <r>
      <rPr>
        <b/>
        <sz val="8"/>
        <color theme="1"/>
        <rFont val="Calibri"/>
        <family val="2"/>
        <scheme val="minor"/>
      </rPr>
      <t>6</t>
    </r>
    <r>
      <rPr>
        <sz val="8"/>
        <color theme="1"/>
        <rFont val="Calibri"/>
        <family val="2"/>
        <scheme val="minor"/>
      </rPr>
      <t xml:space="preserve">. Λειτουργία ως «ενιαία» πύλη και «σημείο αναφοράς» καινοτομίας και συναφών δράσεων έρευνας με αναλυτικά περιγράμματα δράσεων και στρατηγικών που έχουν υλοποιηθεί όπως επίσης και παρουσίασης αναλυτικού προφίλ επιχειρήσεων – ερευνητικών φορέων που έχουν παρουσιάσει σοβαρά επιτεύγματα σε δράσεις ΕΤΑΚ στην Περιφέρεια ΑΜΘ, </t>
    </r>
    <r>
      <rPr>
        <b/>
        <sz val="8"/>
        <color theme="1"/>
        <rFont val="Calibri"/>
        <family val="2"/>
        <scheme val="minor"/>
      </rPr>
      <t>7</t>
    </r>
    <r>
      <rPr>
        <sz val="8"/>
        <color theme="1"/>
        <rFont val="Calibri"/>
        <family val="2"/>
        <scheme val="minor"/>
      </rPr>
      <t xml:space="preserve">. Σημείο διασύνδεσης με τις αντίστοιχες σελίδες της ΠΑΜΘ, του ΠΤΑ ΑΜΘ, της ΕΥΔ ΑΜΘ, των Επιμελητηρίων, των Πανεπιστημίων και φορεών Έρευνας, των δομών υποστήριξης &amp; διευκόλυνσης καινοτομίας (θερμοκοιτίδες, επιταχυντές, κτλ) όσον αφορά πληροφορία που σχετίζεται με την ΠΣΕΕ και την ΕΤΑΚ, </t>
    </r>
    <r>
      <rPr>
        <b/>
        <sz val="8"/>
        <color theme="1"/>
        <rFont val="Calibri"/>
        <family val="2"/>
        <scheme val="minor"/>
      </rPr>
      <t>8</t>
    </r>
    <r>
      <rPr>
        <sz val="8"/>
        <color theme="1"/>
        <rFont val="Calibri"/>
        <family val="2"/>
        <scheme val="minor"/>
      </rPr>
      <t xml:space="preserve">. Forum ψηφιακής συνάντησης όλων των εκπροσώπων της τετραπλής έλικας, πεδίο ανταλλαγής απόψεων, πεδίο ψηφιακών διαβουλεύσεων </t>
    </r>
    <r>
      <rPr>
        <b/>
        <sz val="8"/>
        <color theme="1"/>
        <rFont val="Calibri"/>
        <family val="2"/>
        <scheme val="minor"/>
      </rPr>
      <t>→</t>
    </r>
    <r>
      <rPr>
        <sz val="8"/>
        <color theme="1"/>
        <rFont val="Calibri"/>
        <family val="2"/>
        <scheme val="minor"/>
      </rPr>
      <t xml:space="preserve"> Εξαμηνιαία απολογιστική έκθεση</t>
    </r>
  </si>
  <si>
    <t>Ανάπτυξη ιστοσελίδας</t>
  </si>
  <si>
    <r>
      <rPr>
        <b/>
        <sz val="8"/>
        <color theme="1"/>
        <rFont val="Calibri"/>
        <family val="2"/>
        <scheme val="minor"/>
      </rPr>
      <t>Π4.3.2</t>
    </r>
    <r>
      <rPr>
        <sz val="8"/>
        <color theme="1"/>
        <rFont val="Calibri"/>
        <family val="2"/>
        <scheme val="minor"/>
      </rPr>
      <t xml:space="preserve"> Σύνταξη Σχεδίου Επικοινωνίας</t>
    </r>
  </si>
  <si>
    <r>
      <rPr>
        <b/>
        <sz val="8"/>
        <color theme="1"/>
        <rFont val="Calibri"/>
        <family val="2"/>
        <scheme val="minor"/>
      </rPr>
      <t>Π4.3.3</t>
    </r>
    <r>
      <rPr>
        <sz val="8"/>
        <color theme="1"/>
        <rFont val="Calibri"/>
        <family val="2"/>
        <scheme val="minor"/>
      </rPr>
      <t xml:space="preserve">  Δημιουργία logo, φυλλαδίων, προωθήσεων σε κοινωνικά δίκτυα, σύνταξη κειμένων και λοιπές προωθητικές ενέργειες - Διοργάνωση εκδηλώσεων (ημερίδες, εργαστήρια) σχετικά με την ΠΣΕΕ και την περαιτέρω προβολή και διασύνδεσή με τους φορείς της τετραπλής έλικας</t>
    </r>
  </si>
  <si>
    <r>
      <rPr>
        <b/>
        <sz val="8"/>
        <color theme="1"/>
        <rFont val="Calibri"/>
        <family val="2"/>
        <scheme val="minor"/>
      </rPr>
      <t>Π4.3.3.1</t>
    </r>
    <r>
      <rPr>
        <sz val="8"/>
        <color theme="1"/>
        <rFont val="Calibri"/>
        <family val="2"/>
        <scheme val="minor"/>
      </rPr>
      <t xml:space="preserve"> Δημιουργία λογότυπου</t>
    </r>
  </si>
  <si>
    <r>
      <rPr>
        <b/>
        <sz val="8"/>
        <color theme="1"/>
        <rFont val="Calibri"/>
        <family val="2"/>
        <scheme val="minor"/>
      </rPr>
      <t>Π4.3.3.2</t>
    </r>
    <r>
      <rPr>
        <sz val="8"/>
        <color theme="1"/>
        <rFont val="Calibri"/>
        <family val="2"/>
        <scheme val="minor"/>
      </rPr>
      <t xml:space="preserve"> Δημιουργία και παραγωγή ενημερωτικού υλικού προγράμματος σε Ελληνικά και Αγγλικά</t>
    </r>
  </si>
  <si>
    <r>
      <rPr>
        <b/>
        <sz val="8"/>
        <color theme="1"/>
        <rFont val="Calibri"/>
        <family val="2"/>
        <scheme val="minor"/>
      </rPr>
      <t>Π4.3.3.3</t>
    </r>
    <r>
      <rPr>
        <sz val="8"/>
        <color theme="1"/>
        <rFont val="Calibri"/>
        <family val="2"/>
        <scheme val="minor"/>
      </rPr>
      <t xml:space="preserve"> Δημιουργία και διαχείριση σελίδας κοινωνικής δικτύωσης </t>
    </r>
    <r>
      <rPr>
        <b/>
        <sz val="8"/>
        <color theme="1"/>
        <rFont val="Calibri"/>
        <family val="2"/>
        <scheme val="minor"/>
      </rPr>
      <t>→</t>
    </r>
    <r>
      <rPr>
        <sz val="8"/>
        <color theme="1"/>
        <rFont val="Calibri"/>
        <family val="2"/>
        <scheme val="minor"/>
      </rPr>
      <t xml:space="preserve"> Εξαμηνιαία απολογιστική έκθεση</t>
    </r>
  </si>
  <si>
    <t>Ανάπτυξη σελίδας</t>
  </si>
  <si>
    <r>
      <rPr>
        <b/>
        <sz val="8"/>
        <color theme="1"/>
        <rFont val="Calibri"/>
        <family val="2"/>
        <scheme val="minor"/>
      </rPr>
      <t>Π4.3.3.4</t>
    </r>
    <r>
      <rPr>
        <sz val="8"/>
        <color theme="1"/>
        <rFont val="Calibri"/>
        <family val="2"/>
        <scheme val="minor"/>
      </rPr>
      <t xml:space="preserve"> Σύνταξη και αποστολή τεσσάρων (4) ηλεκτρονικών ενημερωτικών δελτίων του έργου σε Ελληνικά και Αγγλικά ανά έτος (1 ανά τρίμηνο) </t>
    </r>
    <r>
      <rPr>
        <b/>
        <sz val="8"/>
        <color theme="1"/>
        <rFont val="Calibri"/>
        <family val="2"/>
        <scheme val="minor"/>
      </rPr>
      <t>→</t>
    </r>
    <r>
      <rPr>
        <sz val="8"/>
        <color theme="1"/>
        <rFont val="Calibri"/>
        <family val="2"/>
        <scheme val="minor"/>
      </rPr>
      <t xml:space="preserve"> Εξαμηνιαία απολογιστική έκθεση</t>
    </r>
  </si>
  <si>
    <t>1 newsletter</t>
  </si>
  <si>
    <r>
      <rPr>
        <b/>
        <sz val="8"/>
        <color theme="1"/>
        <rFont val="Calibri"/>
        <family val="2"/>
        <scheme val="minor"/>
      </rPr>
      <t>Π4.3.3.5</t>
    </r>
    <r>
      <rPr>
        <sz val="8"/>
        <color theme="1"/>
        <rFont val="Calibri"/>
        <family val="2"/>
        <scheme val="minor"/>
      </rPr>
      <t xml:space="preserve"> Διοργάνωση εκδηλώσεων (ημερίδες/εργαστήρια) σχετικά με την ΠΣΕΕ και την περαιτέρω προβολή και διασύνδεση με τους φορείς της τετραπλής έλικας </t>
    </r>
    <r>
      <rPr>
        <b/>
        <sz val="8"/>
        <color theme="1"/>
        <rFont val="Calibri"/>
        <family val="2"/>
        <scheme val="minor"/>
      </rPr>
      <t>→</t>
    </r>
    <r>
      <rPr>
        <sz val="8"/>
        <color theme="1"/>
        <rFont val="Calibri"/>
        <family val="2"/>
        <scheme val="minor"/>
      </rPr>
      <t xml:space="preserve"> Εξαμηνιαία απολογιστική έκθεση</t>
    </r>
  </si>
  <si>
    <t>2 ημερίδες / εργαστήρια</t>
  </si>
  <si>
    <r>
      <rPr>
        <b/>
        <sz val="8"/>
        <color theme="1"/>
        <rFont val="Calibri"/>
        <family val="2"/>
        <scheme val="minor"/>
      </rPr>
      <t>Δ4.4</t>
    </r>
    <r>
      <rPr>
        <sz val="8"/>
        <color theme="1"/>
        <rFont val="Calibri"/>
        <family val="2"/>
        <scheme val="minor"/>
      </rPr>
      <t xml:space="preserve"> Υποστήριξη φορέων διακυβέρνησης (ΠΣΕΚ, ΠΤΑ, ΕΥΔ,  Περιφερειακό Συμβούλιο, Περιφερειάρχης) στη λήψη αποφάσεων                               [Πυλώνας λειτουργίας-5: ΥΠΟΣΤΗΡΙΞΗ ΦΟΡΕΩΝ ΔΙΑΚΥΒΕΡΝΗΣΗΣ]</t>
    </r>
  </si>
  <si>
    <r>
      <rPr>
        <b/>
        <sz val="8"/>
        <color theme="1"/>
        <rFont val="Calibri"/>
        <family val="2"/>
        <scheme val="minor"/>
      </rPr>
      <t>Π4.4.1</t>
    </r>
    <r>
      <rPr>
        <sz val="8"/>
        <color theme="1"/>
        <rFont val="Calibri"/>
        <family val="2"/>
        <scheme val="minor"/>
      </rPr>
      <t xml:space="preserve"> Επιστημονική υποστήριξη των φορέων διακυβέρνησης (Γνωμοδοτήσεις, μελέτες, έρευνες πεδίου) </t>
    </r>
    <r>
      <rPr>
        <b/>
        <sz val="8"/>
        <color theme="1"/>
        <rFont val="Calibri"/>
        <family val="2"/>
        <scheme val="minor"/>
      </rPr>
      <t>→</t>
    </r>
    <r>
      <rPr>
        <sz val="8"/>
        <color theme="1"/>
        <rFont val="Calibri"/>
        <family val="2"/>
        <scheme val="minor"/>
      </rPr>
      <t xml:space="preserve"> Εξαμηνιαία απολογιστική έκθεση</t>
    </r>
  </si>
  <si>
    <t>Όσες φορές και όποτε απαιτηθούν μέχρι εξαντλήσεως του αντίστοιχου προϋπολογισμού</t>
  </si>
  <si>
    <r>
      <rPr>
        <b/>
        <sz val="8"/>
        <color theme="1"/>
        <rFont val="Calibri"/>
        <family val="2"/>
        <scheme val="minor"/>
      </rPr>
      <t>Π4.4.2</t>
    </r>
    <r>
      <rPr>
        <sz val="8"/>
        <color theme="1"/>
        <rFont val="Calibri"/>
        <family val="2"/>
        <scheme val="minor"/>
      </rPr>
      <t xml:space="preserve"> Διοικητική υποστήριξη (π.χ. οργανωτικά, πρακτικά, γραμματεία, κτλ.) της λειτουργίας του ΠΣΕΚ </t>
    </r>
    <r>
      <rPr>
        <b/>
        <sz val="8"/>
        <color theme="1"/>
        <rFont val="Calibri"/>
        <family val="2"/>
        <scheme val="minor"/>
      </rPr>
      <t>→</t>
    </r>
    <r>
      <rPr>
        <sz val="8"/>
        <color theme="1"/>
        <rFont val="Calibri"/>
        <family val="2"/>
        <scheme val="minor"/>
      </rPr>
      <t xml:space="preserve"> Εξαμηνιαία απολογιστική έκθεση</t>
    </r>
  </si>
  <si>
    <t>Τμήμα 1: Μηχανισμός Συλλογής, Διαχείρισης και αξιοποίησης Δεδομένων και πληροφοριών</t>
  </si>
  <si>
    <t>Προσωπικό / Εμπειρογνώμονες</t>
  </si>
  <si>
    <t>Διάρκεια (Μήνες)</t>
  </si>
  <si>
    <t>Ενδεικτική τιμή μονάδας με ΦΠΑ</t>
  </si>
  <si>
    <t>Ενδεικτικό κόστος με ΦΠΑ</t>
  </si>
  <si>
    <r>
      <rPr>
        <b/>
        <sz val="8"/>
        <color theme="1"/>
        <rFont val="Calibri"/>
        <family val="2"/>
        <scheme val="minor"/>
      </rPr>
      <t>Π3.2.2.1</t>
    </r>
    <r>
      <rPr>
        <sz val="8"/>
        <color theme="1"/>
        <rFont val="Calibri"/>
        <family val="2"/>
        <scheme val="minor"/>
      </rPr>
      <t xml:space="preserve"> Οδηγός λειτουργίας Μηχανισμού Π&amp;Α</t>
    </r>
  </si>
  <si>
    <t>Κατ' αποκοπή</t>
  </si>
  <si>
    <t>Καθαρή αξία</t>
  </si>
  <si>
    <t>ΦΠΑ 24%</t>
  </si>
  <si>
    <t>Συνολική δαπάνη</t>
  </si>
  <si>
    <t>Τμήμα 2: Υποστήριξη του (οικο)συστήματος διακυβέρνησης RIS</t>
  </si>
  <si>
    <t>Μονάδα μέτρησης</t>
  </si>
  <si>
    <t>Ποσότητα</t>
  </si>
  <si>
    <t>Τιμή μονάδας</t>
  </si>
  <si>
    <t>Συνολικό κόστος</t>
  </si>
  <si>
    <t>Συναντήσεις</t>
  </si>
  <si>
    <t>Συναντήσεις - Δράσεις δικτύωσης</t>
  </si>
  <si>
    <t>Εργαστήρια</t>
  </si>
  <si>
    <t>Μελέτη</t>
  </si>
  <si>
    <t>Εκθέσεις &amp; ερωτηματολόγια</t>
  </si>
  <si>
    <t xml:space="preserve">Μηνιαία έκθεση </t>
  </si>
  <si>
    <t>Συμμετοχή σε εκπαιδευτικές δράσεις</t>
  </si>
  <si>
    <t>Ιστοσελίδα</t>
  </si>
  <si>
    <t>Λογότυπο &amp; εφαρμογές του / Ενημερωτικό υλικό / Σελίδα μέσου κοινωνικής δικτύωσης και συναφείς υπηρεσίες / Newsletters / εκδηλώσεις</t>
  </si>
  <si>
    <t>Δράσεις επιστημονικής υποστήριξης</t>
  </si>
  <si>
    <t>Δράσεις διοικητικής υποστήριξης</t>
  </si>
  <si>
    <t>Σύνολο εργασιών</t>
  </si>
  <si>
    <t>Παραδοτέο</t>
  </si>
  <si>
    <t>1η Πληρωμή (μετα τον 4ο μήνα)</t>
  </si>
  <si>
    <t>2η πληρωμή (μετά τον 9ο Μήνα)</t>
  </si>
  <si>
    <t xml:space="preserve">3η πληρωμη (μετά 18ο μήνα) </t>
  </si>
  <si>
    <t xml:space="preserve">4η πληρωμη (μετά 19ο μήνα) </t>
  </si>
  <si>
    <t xml:space="preserve">5η πληρωμη (μετά 34ο μήνα) </t>
  </si>
  <si>
    <t>Μελέτη Ανάλυσης για τον σχεδιασμό και ανάπτυξης του Πληροφοριακού Συστήματος (Π3.1.1)</t>
  </si>
  <si>
    <t>Έκθεση με την περιγραφή του σχεδιασμού της αρχιτεκτονικής του συστήματος, της διαλειτουργικότητας και διασύνδεσης του συστήματος και του περιβάλλοντος χρήστη (Π3.1.2)</t>
  </si>
  <si>
    <t>Ολοκληρωμένο Πληροφοριακό Σύστημα βάσει των προδιαγραφών (Π3.2.1)</t>
  </si>
  <si>
    <t>Έκθεση πεπραγμένων εκπαίδευσης με παρουσιολόγιο, οδηγός τεκμηρίωσης και όλα τα περιγραφόμενα εγχειρίδια (Π3.2.2)</t>
  </si>
  <si>
    <r>
      <t xml:space="preserve">Π3.2.2.1 </t>
    </r>
    <r>
      <rPr>
        <sz val="8"/>
        <color theme="1"/>
        <rFont val="Calibri"/>
        <family val="2"/>
        <scheme val="minor"/>
      </rPr>
      <t>Οδηγός λειτουργίας Μηχανισμού Π&amp;Α</t>
    </r>
  </si>
  <si>
    <t>Οδηγός λειτουργίας Μηχανισμού Π&amp;Α (Π3.2.2.1)</t>
  </si>
  <si>
    <t xml:space="preserve">1η πληρωμη (ολοκλήρωση εξαμήνου) </t>
  </si>
  <si>
    <t xml:space="preserve">2η πληρωμη (ολοκλήρωση εξαμήνου) </t>
  </si>
  <si>
    <t xml:space="preserve">3η πληρωμη (ολοκλήρωση εξαμήνου) </t>
  </si>
  <si>
    <t xml:space="preserve">4η πληρωμη (ολοκλήρωση εξαμήνου) </t>
  </si>
  <si>
    <t xml:space="preserve">5η πληρωμη (ολοκλήρωση εξαμήνου) </t>
  </si>
  <si>
    <t xml:space="preserve">6η πληρωμη (ολοκλήρωση εξαμήνου) </t>
  </si>
  <si>
    <r>
      <rPr>
        <b/>
        <sz val="8"/>
        <color theme="1"/>
        <rFont val="Calibri"/>
        <family val="2"/>
        <scheme val="minor"/>
      </rPr>
      <t>Π4.1.1</t>
    </r>
    <r>
      <rPr>
        <sz val="8"/>
        <color theme="1"/>
        <rFont val="Calibri"/>
        <family val="2"/>
        <scheme val="minor"/>
      </rPr>
      <t xml:space="preserve"> Σύσταση Συμβουλευτικών Ομάδων Εργασίας (ΣΟΕ) ανά τομέα προτεραιότητας της RIS και υποστήριξη της λειτουργίας τους (7 τομείς προτεραιότητας x 2 συναντήσεις τον χρόνο x 3 έτη=42 συναντήσεις)</t>
    </r>
  </si>
  <si>
    <t>Πλήρεις εξαμηνιαίες απολογιστικές εκθέσεις ΣΟΕ (Π4.1.1)</t>
  </si>
  <si>
    <t xml:space="preserve">7 ΣΥΝΑΤΗΣΕΙΣ ΕΡΓΑΣΙΑΣ </t>
  </si>
  <si>
    <t>Πλήρεις εξαμηνιαίες απολογιστικές εκθέσεις συναντήσεων-δράσεων δικτύωσης (Π4.1.2)</t>
  </si>
  <si>
    <t>3 ΣΥΝΑΝΤΗΣΕΙΣ ΑΝΑ ΕΤΟΣ</t>
  </si>
  <si>
    <t>Πλήρεις εξαμηνιαίες απολογιστικές εκθέσεις ΕΕΑ (Π4.2.1)</t>
  </si>
  <si>
    <t>3 ΕΡΓΑΣΤΗΡΙΑ</t>
  </si>
  <si>
    <t>4 ΕΡΓΑΣΤΗΡΙΑ</t>
  </si>
  <si>
    <t>Μελέτη χαρτογράφησης του περιφερειακού συστήματος παραγωγής γνώσης, καινοτομίας και επιχειρηματικότητας - Πρώτη (Α) έκδοση</t>
  </si>
  <si>
    <t xml:space="preserve">Α ΕΚΔΟΣΗ </t>
  </si>
  <si>
    <t>Μελέτη χαρτογράφησης του περιφερειακού συστήματος παραγωγής γνώσης, καινοτομίας και επιχειρηματικότητας - Δεύτερη (Β) έκδοση</t>
  </si>
  <si>
    <t>Β ΕΚΔΟΣΗ</t>
  </si>
  <si>
    <t>Πλήρεις ετήσιες απολογιστικές εκθέσεις αξιολόγησης / παρακολούθησης / προόδου της εφαρμογής του ΠΣΕΕ  (Π4.2.3)</t>
  </si>
  <si>
    <t>1Η ΕΤΗΣΙΑ ΕΚΘΕΣΗ</t>
  </si>
  <si>
    <t>2Η ΕΤΗΣΙΑ ΕΚΘΕΣΗ</t>
  </si>
  <si>
    <t>3Η ΕΤΗΣΙΑ ΕΚΘΕΣΗ</t>
  </si>
  <si>
    <t>Πλήρεις εξαμηνιαίες απολογιστικές εκθέσεις χρηματοδοτικών ευκαιριών (Π4.2.4)</t>
  </si>
  <si>
    <t>6 ΜΗΝΙΑΙΕΣ ΕΚΘΕΣΕΙΣ ΚΑΤΑΓΡΑΦΗς ΧΡΗΜΑΤΟΔΟΤΙΚΩΝ ΕΡΓΑΛΕΙΩΝ &amp; 1 ΥΠΟΣΤΗΡΙΞΗ ΣΕ ΣΎΝΤΑΞΗ ΠΡΟΤΑΣΗς</t>
  </si>
  <si>
    <t>4 ΜΗΝΙΑΙΕΣ ΕΚΘΕΣΕΙΣ ΚΑΤΑΓΡΑΦΗς ΧΡΗΜΑΤΟΔΟΤΙΚΩΝ ΕΡΓΑΛΕΙΩΝ &amp; 1 ΥΠΟΣΤΗΡΙΞΗ ΣΕ ΣΎΝΤΑΞΗ ΠΡΟΤΑΣΗς</t>
  </si>
  <si>
    <r>
      <rPr>
        <b/>
        <sz val="8"/>
        <color theme="1"/>
        <rFont val="Calibri"/>
        <family val="2"/>
        <scheme val="minor"/>
      </rPr>
      <t>Π4.2.5</t>
    </r>
    <r>
      <rPr>
        <sz val="8"/>
        <color theme="1"/>
        <rFont val="Calibri"/>
        <family val="2"/>
        <scheme val="minor"/>
      </rPr>
      <t xml:space="preserve"> Υπηρεσίες συμβούλου υποστήριξης για την αξιολόγηση-αναθεώρηση της ΠΣΕΕ στο τέλος του έργου </t>
    </r>
    <r>
      <rPr>
        <b/>
        <sz val="8"/>
        <color theme="1"/>
        <rFont val="Calibri"/>
        <family val="2"/>
        <scheme val="minor"/>
      </rPr>
      <t>→</t>
    </r>
    <r>
      <rPr>
        <sz val="8"/>
        <color theme="1"/>
        <rFont val="Calibri"/>
        <family val="2"/>
        <scheme val="minor"/>
      </rPr>
      <t xml:space="preserve"> Εξαμηνιαία απολογιστική έκθεση </t>
    </r>
  </si>
  <si>
    <t>Αξιολόγηση-αναθεώρηση της ΠΣΕΕ (Π4.2.5)</t>
  </si>
  <si>
    <t>1 ΜΕΛΕΤΗ</t>
  </si>
  <si>
    <t>Πλήρεις εξαμηνιαίες απολογιστικές εκθέσεις ενδυνάμωσης ανθρώπινου δυναμικού (Π4.2.6)</t>
  </si>
  <si>
    <t>ΑΠΟΛΟΓΙΣΤΙΚΟ 7 (15 ΚΑΤ'ΕΛΑΧΙΣΤΟΝ ΣΥΜΜΕΤΟΧΕς ΤΟ ΈΤΟς)</t>
  </si>
  <si>
    <t>ΑΠΟΛΟΓΙΣΤΙΚΟ 8 (15 ΚΑΤ'ΕΛΑΧΙΣΤΟΝ ΣΥΜΜΕΤΟΧΕς ΤΟ ΈΤΟς)</t>
  </si>
  <si>
    <t>Υποσελίδα / Εγχειρίδιο διαχείρισης / Πλήρεις εξαμηνιαίες απολογιστικές εκθέσεις υποσελίδας (Π4.3.1)</t>
  </si>
  <si>
    <t>ΔΗΜΙΟΥΡΓΊΑ ΥΠΟΣΕΛΙΔΑΣ ΜΗΧΑΝΙΣΜΟΥ ΚΑΙ ΑΠΟΛΟΓΙΣΤΙΚΟ 6ΜΗΝΟΥ</t>
  </si>
  <si>
    <t xml:space="preserve"> ΑΠΟΛΟΓΙΣΤΙΚΟ 6ΜΗΝΟΥ</t>
  </si>
  <si>
    <t>Σχέδιο επικοινωνίας του έργου (Π4.3.2)</t>
  </si>
  <si>
    <t>ΣΧΕΔΙΟ ΕΠΙΚΟΙΝΩΝΙΑΣ</t>
  </si>
  <si>
    <t xml:space="preserve">ΑΠΟΛΟΓΙΣΤΙΚΗ ΕΚΕΘΕΣΗ (Δημιουργία Λογοτύπου,  Δημιουργία και παραγωγή ενημερωτικού υλικού, Δημιουργία και διαχείριση σελίδας κοινωνικής δικτύωσης, Σύνταξη και αποστολή τεσσάρων (4) ηλεκτρονικών ενημερωτικών δελτίων, ενημερωτικές ημερίδες) </t>
  </si>
  <si>
    <t xml:space="preserve">ΑΠΟΛΟΓΙΣΤΙΚΗ ΕΚΕΘΕΣΗ (Διαχείριση σελίδας κοινωνικής δικτύωσης, Σύνταξη και αποστολή τεσσάρων (4) ηλεκτρονικών ενημερωτικών δελτίων, ενημερωτικές ημερίδες) </t>
  </si>
  <si>
    <t>Λογότυπο &amp; εφαρμογές του (Π4.3.3.1)</t>
  </si>
  <si>
    <t>Ενημερωτικό υλικό έργου (Π4.3.3.2)</t>
  </si>
  <si>
    <r>
      <rPr>
        <b/>
        <sz val="8"/>
        <color theme="1"/>
        <rFont val="Calibri"/>
        <family val="2"/>
        <scheme val="minor"/>
      </rPr>
      <t>Π4.3.3.3</t>
    </r>
    <r>
      <rPr>
        <sz val="8"/>
        <color theme="1"/>
        <rFont val="Calibri"/>
        <family val="2"/>
        <scheme val="minor"/>
      </rPr>
      <t xml:space="preserve"> Δημιουργία και διαχείριση σελίδας μέσου κοινωνικής δικτύωσης</t>
    </r>
  </si>
  <si>
    <t>Αναπτυγμένη σελίδα μέσου κοινωνικής δικτύωσης (facebook)  &amp; Πλήρεις εξαμηνιαίες απολογιστικές εκθέσεις μέσου κοινωνικής δικτύωσης (θα περιλαμβάνουν ενέργειες διαφήμισης) (Π4.3.3.3)</t>
  </si>
  <si>
    <r>
      <rPr>
        <b/>
        <sz val="8"/>
        <color theme="1"/>
        <rFont val="Calibri"/>
        <family val="2"/>
        <scheme val="minor"/>
      </rPr>
      <t>Π4.3.3.4</t>
    </r>
    <r>
      <rPr>
        <sz val="8"/>
        <color theme="1"/>
        <rFont val="Calibri"/>
        <family val="2"/>
        <scheme val="minor"/>
      </rPr>
      <t xml:space="preserve"> Σύνταξη και αποστολή τεσσάρων (4) ηλεκτρονικών ενημερωτικών δελτίων του έργου σε Ελληνικά και Αγγλικά ανά έτος (1 ανά τρίμηνο)</t>
    </r>
  </si>
  <si>
    <t>Πλήρεις εξαμηνιαίες απολογιστικές εκθέσεις newsletters &amp; επικαιροποιημένος κατάλογος αποδεκτών ανά εξάμηνο (Π4.3.3.4)</t>
  </si>
  <si>
    <r>
      <rPr>
        <b/>
        <sz val="8"/>
        <color theme="1"/>
        <rFont val="Calibri"/>
        <family val="2"/>
        <scheme val="minor"/>
      </rPr>
      <t>Π4.3.3.5</t>
    </r>
    <r>
      <rPr>
        <sz val="8"/>
        <color theme="1"/>
        <rFont val="Calibri"/>
        <family val="2"/>
        <scheme val="minor"/>
      </rPr>
      <t xml:space="preserve"> Διοργάνωση εκδηλώσεων (ημερίδες, εργαστήρια) σχετικά με την ΠΣΕΕ και την περαιτέρω προβολή και διασύνδεσή με τους φορείς της τετραπλής έλικας</t>
    </r>
  </si>
  <si>
    <t>Πλήρεις εξαμηνιαίες απολογιστικές εκθέσεις εκδηλώσεων (Π4.3.3.5)</t>
  </si>
  <si>
    <t>Πλήρεις εξαμηνιαίες απολογιστικές εκθέσεις επιστημονικής υποστήριξης των φορέων διακυβέρνησης (Π4.4.1)</t>
  </si>
  <si>
    <t xml:space="preserve">απολογιστικές εκθέσεις </t>
  </si>
  <si>
    <t>Πλήρεις εξαμηνιαίες απολογιστικές εκθέσεις διοικητικής υποστήριξης του ΠΣΕΚ (Π4.4.2)</t>
  </si>
  <si>
    <t>ΠΡΟΫΠΟΛΟΓΙΣΜΟΣ ΚΟΣΤΟΥΣ ΑΝΑΘΕΤΟΥΣΑΣ ΑΡΧΗΣ</t>
  </si>
  <si>
    <t>ΠΡΟΣΦΟΡΑ ΥΠΟΨΗΦΙΟΥ ΑΝΑΔΟΧΟΥ</t>
  </si>
  <si>
    <t>ΠΟΣΟΣΤΟ (%) ΕΚΠΤΩΣΗΣ ΠΟΥ ΕΠΙΤΥΓΧΑΝΕΤΑΙ ΑΠΟ ΤΟΝ ΑΝΑΔΟΧΟ</t>
  </si>
  <si>
    <t>ΤΙΜΗ ΜΟΝΑΔΑΣ ΜΕ ΦΠΑ</t>
  </si>
  <si>
    <t>ΣΥΝΟΛΙΚΟ ΚΟΣΤΟΣ ΜΕ ΦΠΑ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</si>
</sst>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10">
    <font>
      <sz val="11"/>
      <color theme="1"/>
      <name val="Calibri"/>
      <family val="2"/>
      <scheme val="minor"/>
    </font>
    <font>
      <sz val="10"/>
      <name val="Arial"/>
      <family val="2"/>
    </font>
    <font>
      <b/>
      <sz val="11"/>
      <color theme="1"/>
      <name val="Calibri"/>
      <family val="2"/>
      <scheme val="minor"/>
    </font>
    <font>
      <b/>
      <sz val="8"/>
      <color theme="1"/>
      <name val="Calibri"/>
      <family val="2"/>
      <scheme val="minor"/>
    </font>
    <font>
      <sz val="8"/>
      <color theme="1"/>
      <name val="Calibri"/>
      <family val="2"/>
      <scheme val="minor"/>
    </font>
    <font>
      <b/>
      <sz val="8"/>
      <color theme="1"/>
      <name val="Calibri"/>
      <family val="2"/>
    </font>
    <font>
      <sz val="8"/>
      <color theme="1"/>
      <name val="Calibri"/>
      <family val="2"/>
    </font>
    <font>
      <b/>
      <sz val="9"/>
      <color theme="1"/>
      <name val="Calibri"/>
      <family val="2"/>
      <scheme val="minor"/>
    </font>
    <font>
      <b/>
      <sz val="10"/>
      <color theme="1"/>
      <name val="Calibri"/>
      <family val="2"/>
      <scheme val="minor"/>
    </font>
    <font>
      <sz val="10"/>
      <color theme="1"/>
      <name val="Calibri"/>
      <family val="2"/>
      <scheme val="minor"/>
    </font>
  </fonts>
  <fills count="8">
    <fill>
      <patternFill/>
    </fill>
    <fill>
      <patternFill patternType="gray125"/>
    </fill>
    <fill>
      <patternFill patternType="solid">
        <fgColor theme="8" tint="0.7999799847602844"/>
        <bgColor indexed="64"/>
      </patternFill>
    </fill>
    <fill>
      <patternFill patternType="solid">
        <fgColor theme="9" tint="0.7999799847602844"/>
        <bgColor indexed="64"/>
      </patternFill>
    </fill>
    <fill>
      <patternFill patternType="solid">
        <fgColor theme="3" tint="0.5999900102615356"/>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5" tint="0.7999799847602844"/>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xf numFmtId="0" fontId="4" fillId="0" borderId="1" xfId="0" applyFont="1" applyBorder="1"/>
    <xf numFmtId="0" fontId="4" fillId="0" borderId="1" xfId="0" applyFont="1" applyBorder="1" applyAlignment="1">
      <alignment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3" fillId="2" borderId="1" xfId="0" applyFont="1" applyFill="1" applyBorder="1" applyAlignment="1">
      <alignment horizontal="center" vertical="center"/>
    </xf>
    <xf numFmtId="0" fontId="4" fillId="0" borderId="0" xfId="0" applyFont="1" applyAlignment="1">
      <alignment horizontal="left" vertical="center"/>
    </xf>
    <xf numFmtId="0" fontId="4" fillId="2" borderId="1" xfId="0" applyFont="1" applyFill="1" applyBorder="1" applyAlignment="1">
      <alignment wrapText="1"/>
    </xf>
    <xf numFmtId="0" fontId="4" fillId="2" borderId="1" xfId="0" applyFont="1" applyFill="1" applyBorder="1"/>
    <xf numFmtId="0" fontId="4" fillId="3" borderId="1" xfId="0" applyFont="1" applyFill="1" applyBorder="1" applyAlignment="1">
      <alignment horizontal="center" vertical="center" wrapText="1"/>
    </xf>
    <xf numFmtId="0" fontId="4" fillId="3" borderId="1" xfId="0" applyFont="1" applyFill="1" applyBorder="1" applyAlignment="1">
      <alignment wrapText="1"/>
    </xf>
    <xf numFmtId="0" fontId="4" fillId="3" borderId="1" xfId="0" applyFont="1" applyFill="1" applyBorder="1"/>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4" fillId="2" borderId="1" xfId="0" applyFont="1" applyFill="1" applyBorder="1" applyAlignment="1">
      <alignment vertical="center" wrapText="1"/>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center" vertical="center"/>
    </xf>
    <xf numFmtId="0" fontId="4" fillId="0" borderId="0" xfId="0" applyFont="1" applyAlignment="1">
      <alignment wrapText="1"/>
    </xf>
    <xf numFmtId="0" fontId="4" fillId="0" borderId="0" xfId="0" applyFont="1" applyAlignment="1">
      <alignment horizontal="center" vertical="center"/>
    </xf>
    <xf numFmtId="44" fontId="4" fillId="0" borderId="0" xfId="0" applyNumberFormat="1" applyFont="1"/>
    <xf numFmtId="44" fontId="4" fillId="0" borderId="0" xfId="0" applyNumberFormat="1" applyFont="1" applyAlignment="1">
      <alignment horizontal="center" vertical="center"/>
    </xf>
    <xf numFmtId="0" fontId="3" fillId="4" borderId="1" xfId="0" applyFont="1" applyFill="1" applyBorder="1" applyAlignment="1">
      <alignment horizontal="left" vertical="center" wrapText="1"/>
    </xf>
    <xf numFmtId="44" fontId="4" fillId="2"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44" fontId="4" fillId="3" borderId="1" xfId="0" applyNumberFormat="1" applyFont="1" applyFill="1" applyBorder="1" applyAlignment="1">
      <alignment horizontal="center" vertical="center"/>
    </xf>
    <xf numFmtId="0" fontId="4" fillId="3" borderId="1" xfId="0" applyFont="1" applyFill="1" applyBorder="1" applyAlignment="1">
      <alignment horizontal="left" vertical="center"/>
    </xf>
    <xf numFmtId="44" fontId="4" fillId="2" borderId="1" xfId="0" applyNumberFormat="1" applyFont="1" applyFill="1" applyBorder="1"/>
    <xf numFmtId="44" fontId="4" fillId="5" borderId="1" xfId="0" applyNumberFormat="1" applyFont="1" applyFill="1" applyBorder="1" applyAlignment="1">
      <alignment horizontal="center" vertical="center"/>
    </xf>
    <xf numFmtId="44" fontId="3" fillId="5"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xf>
    <xf numFmtId="44" fontId="4" fillId="3" borderId="1" xfId="0" applyNumberFormat="1" applyFont="1" applyFill="1" applyBorder="1"/>
    <xf numFmtId="44" fontId="4" fillId="2" borderId="1" xfId="0" applyNumberFormat="1" applyFont="1" applyFill="1" applyBorder="1" applyAlignment="1">
      <alignment vertical="center"/>
    </xf>
    <xf numFmtId="44" fontId="4" fillId="2" borderId="1" xfId="0" applyNumberFormat="1" applyFont="1" applyFill="1" applyBorder="1" applyAlignment="1">
      <alignment horizontal="right" vertical="center"/>
    </xf>
    <xf numFmtId="44" fontId="4" fillId="3" borderId="1" xfId="0" applyNumberFormat="1" applyFont="1" applyFill="1" applyBorder="1" applyAlignment="1">
      <alignment vertical="center"/>
    </xf>
    <xf numFmtId="164" fontId="4" fillId="5"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4" fillId="0" borderId="0" xfId="0" applyFont="1" applyAlignment="1">
      <alignment horizontal="left" vertical="center" wrapText="1"/>
    </xf>
    <xf numFmtId="0" fontId="3" fillId="3" borderId="1" xfId="0" applyFont="1" applyFill="1" applyBorder="1" applyAlignment="1">
      <alignment horizontal="left" vertical="center"/>
    </xf>
    <xf numFmtId="0" fontId="7" fillId="4" borderId="0" xfId="0" applyFont="1" applyFill="1"/>
    <xf numFmtId="0" fontId="4" fillId="6" borderId="0" xfId="0" applyFont="1" applyFill="1"/>
    <xf numFmtId="0" fontId="8" fillId="7" borderId="1" xfId="0" applyFont="1" applyFill="1" applyBorder="1" applyAlignment="1">
      <alignment horizontal="center" vertical="center" wrapText="1"/>
    </xf>
    <xf numFmtId="0" fontId="0" fillId="5" borderId="1" xfId="0" applyFill="1" applyBorder="1"/>
    <xf numFmtId="0" fontId="0" fillId="0" borderId="1" xfId="0" applyBorder="1"/>
    <xf numFmtId="0" fontId="4"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ill="1" applyBorder="1" applyAlignment="1">
      <alignment wrapText="1"/>
    </xf>
    <xf numFmtId="0" fontId="4"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4" fillId="3" borderId="1" xfId="0" applyFont="1" applyFill="1" applyBorder="1" applyAlignment="1">
      <alignment wrapText="1"/>
    </xf>
    <xf numFmtId="0" fontId="4" fillId="2" borderId="5" xfId="0" applyFont="1" applyFill="1" applyBorder="1" applyAlignment="1">
      <alignment horizontal="center" vertical="center" wrapText="1"/>
    </xf>
    <xf numFmtId="0" fontId="4" fillId="2" borderId="6" xfId="0" applyFont="1"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4" fillId="0" borderId="1" xfId="0" applyFont="1" applyBorder="1"/>
    <xf numFmtId="0" fontId="4" fillId="0" borderId="1" xfId="0" applyFont="1" applyBorder="1" applyAlignment="1">
      <alignment horizontal="left" vertical="center" wrapText="1"/>
    </xf>
    <xf numFmtId="0" fontId="0" fillId="0" borderId="1" xfId="0" applyBorder="1" applyAlignment="1">
      <alignment wrapText="1"/>
    </xf>
    <xf numFmtId="0" fontId="4" fillId="2" borderId="1" xfId="0" applyFont="1" applyFill="1" applyBorder="1" applyAlignment="1">
      <alignment horizontal="center" vertical="center" wrapText="1"/>
    </xf>
    <xf numFmtId="0" fontId="4" fillId="2" borderId="1" xfId="0" applyFont="1" applyFill="1" applyBorder="1" applyAlignment="1">
      <alignment wrapText="1"/>
    </xf>
    <xf numFmtId="0" fontId="3" fillId="5" borderId="1" xfId="0" applyFont="1" applyFill="1" applyBorder="1" applyAlignment="1">
      <alignment horizontal="right" vertical="center"/>
    </xf>
    <xf numFmtId="0" fontId="2" fillId="5" borderId="1" xfId="0" applyFont="1" applyFill="1" applyBorder="1" applyAlignment="1">
      <alignment horizontal="right"/>
    </xf>
    <xf numFmtId="44"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9"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7"/>
  <sheetViews>
    <sheetView workbookViewId="0" topLeftCell="A1">
      <selection activeCell="C11" sqref="C11:C17"/>
    </sheetView>
  </sheetViews>
  <sheetFormatPr defaultColWidth="8.7109375" defaultRowHeight="15"/>
  <cols>
    <col min="1" max="1" width="8.7109375" style="3" customWidth="1"/>
    <col min="2" max="3" width="27.57421875" style="27" customWidth="1"/>
    <col min="4" max="4" width="71.7109375" style="27" customWidth="1"/>
    <col min="5" max="13" width="3.8515625" style="3" bestFit="1" customWidth="1"/>
    <col min="14" max="37" width="4.7109375" style="3" bestFit="1" customWidth="1"/>
    <col min="38" max="38" width="9.7109375" style="3" customWidth="1"/>
    <col min="39" max="16384" width="8.7109375" style="3" customWidth="1"/>
  </cols>
  <sheetData>
    <row r="1" spans="1:38" ht="15">
      <c r="A1" s="68"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8" ht="15">
      <c r="A2" s="4"/>
      <c r="B2" s="5"/>
      <c r="C2" s="5"/>
      <c r="D2" s="5"/>
      <c r="E2" s="70" t="s">
        <v>1</v>
      </c>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row>
    <row r="3" spans="1:38" s="7" customFormat="1" ht="15">
      <c r="A3" s="1" t="s">
        <v>2</v>
      </c>
      <c r="B3" s="6" t="s">
        <v>3</v>
      </c>
      <c r="C3" s="6" t="s">
        <v>4</v>
      </c>
      <c r="D3" s="6"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c r="AB3" s="1" t="s">
        <v>29</v>
      </c>
      <c r="AC3" s="1" t="s">
        <v>30</v>
      </c>
      <c r="AD3" s="1" t="s">
        <v>31</v>
      </c>
      <c r="AE3" s="1" t="s">
        <v>32</v>
      </c>
      <c r="AF3" s="1" t="s">
        <v>33</v>
      </c>
      <c r="AG3" s="1" t="s">
        <v>34</v>
      </c>
      <c r="AH3" s="1" t="s">
        <v>35</v>
      </c>
      <c r="AI3" s="1" t="s">
        <v>36</v>
      </c>
      <c r="AJ3" s="1" t="s">
        <v>37</v>
      </c>
      <c r="AK3" s="1" t="s">
        <v>38</v>
      </c>
      <c r="AL3" s="1" t="s">
        <v>39</v>
      </c>
    </row>
    <row r="4" spans="1:38" s="14" customFormat="1" ht="45">
      <c r="A4" s="8"/>
      <c r="B4" s="72" t="s">
        <v>40</v>
      </c>
      <c r="C4" s="74" t="s">
        <v>41</v>
      </c>
      <c r="D4" s="11" t="s">
        <v>42</v>
      </c>
      <c r="E4" s="12"/>
      <c r="F4" s="12"/>
      <c r="G4" s="12"/>
      <c r="H4" s="13" t="s">
        <v>43</v>
      </c>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row>
    <row r="5" spans="1:38" ht="15">
      <c r="A5" s="4"/>
      <c r="B5" s="73"/>
      <c r="C5" s="75"/>
      <c r="D5" s="15" t="s">
        <v>44</v>
      </c>
      <c r="E5" s="4"/>
      <c r="F5" s="4"/>
      <c r="G5" s="4"/>
      <c r="H5" s="4"/>
      <c r="I5" s="16"/>
      <c r="J5" s="16"/>
      <c r="K5" s="16"/>
      <c r="L5" s="16"/>
      <c r="M5" s="13" t="s">
        <v>43</v>
      </c>
      <c r="N5" s="4"/>
      <c r="O5" s="4"/>
      <c r="P5" s="4"/>
      <c r="Q5" s="4"/>
      <c r="R5" s="4"/>
      <c r="S5" s="4"/>
      <c r="T5" s="4"/>
      <c r="U5" s="4"/>
      <c r="V5" s="4"/>
      <c r="W5" s="4"/>
      <c r="X5" s="4"/>
      <c r="Y5" s="4"/>
      <c r="Z5" s="4"/>
      <c r="AA5" s="4"/>
      <c r="AB5" s="4"/>
      <c r="AC5" s="4"/>
      <c r="AD5" s="4"/>
      <c r="AE5" s="4"/>
      <c r="AF5" s="4"/>
      <c r="AG5" s="4"/>
      <c r="AH5" s="4"/>
      <c r="AI5" s="4"/>
      <c r="AJ5" s="4"/>
      <c r="AK5" s="4"/>
      <c r="AL5" s="16"/>
    </row>
    <row r="6" spans="1:38" ht="15">
      <c r="A6" s="4"/>
      <c r="B6" s="73"/>
      <c r="C6" s="58" t="s">
        <v>45</v>
      </c>
      <c r="D6" s="18" t="s">
        <v>46</v>
      </c>
      <c r="E6" s="4"/>
      <c r="F6" s="4"/>
      <c r="G6" s="4"/>
      <c r="H6" s="4"/>
      <c r="I6" s="4"/>
      <c r="J6" s="4"/>
      <c r="K6" s="4"/>
      <c r="L6" s="4"/>
      <c r="M6" s="4"/>
      <c r="N6" s="19"/>
      <c r="O6" s="19"/>
      <c r="P6" s="19"/>
      <c r="Q6" s="19"/>
      <c r="R6" s="19"/>
      <c r="S6" s="19"/>
      <c r="T6" s="19"/>
      <c r="U6" s="19"/>
      <c r="V6" s="20" t="s">
        <v>43</v>
      </c>
      <c r="W6" s="4"/>
      <c r="X6" s="4"/>
      <c r="Y6" s="4"/>
      <c r="Z6" s="4"/>
      <c r="AA6" s="4"/>
      <c r="AB6" s="4"/>
      <c r="AC6" s="4"/>
      <c r="AD6" s="4"/>
      <c r="AE6" s="4"/>
      <c r="AF6" s="4"/>
      <c r="AG6" s="4"/>
      <c r="AH6" s="4"/>
      <c r="AI6" s="4"/>
      <c r="AJ6" s="4"/>
      <c r="AK6" s="4"/>
      <c r="AL6" s="4"/>
    </row>
    <row r="7" spans="1:38" ht="15">
      <c r="A7" s="4"/>
      <c r="B7" s="73"/>
      <c r="C7" s="58"/>
      <c r="D7" s="18" t="s">
        <v>47</v>
      </c>
      <c r="E7" s="4"/>
      <c r="F7" s="4"/>
      <c r="G7" s="4"/>
      <c r="H7" s="4"/>
      <c r="I7" s="4"/>
      <c r="J7" s="4"/>
      <c r="K7" s="4"/>
      <c r="L7" s="4"/>
      <c r="M7" s="4"/>
      <c r="N7" s="4"/>
      <c r="O7" s="4"/>
      <c r="P7" s="4"/>
      <c r="Q7" s="4"/>
      <c r="R7" s="4"/>
      <c r="S7" s="4"/>
      <c r="T7" s="4"/>
      <c r="U7" s="4"/>
      <c r="V7" s="4"/>
      <c r="W7" s="19"/>
      <c r="X7" s="19"/>
      <c r="Y7" s="19"/>
      <c r="Z7" s="19"/>
      <c r="AA7" s="19"/>
      <c r="AB7" s="19"/>
      <c r="AC7" s="19"/>
      <c r="AD7" s="19"/>
      <c r="AE7" s="19"/>
      <c r="AF7" s="19"/>
      <c r="AG7" s="19"/>
      <c r="AH7" s="19"/>
      <c r="AI7" s="19"/>
      <c r="AJ7" s="19"/>
      <c r="AK7" s="19"/>
      <c r="AL7" s="20" t="s">
        <v>43</v>
      </c>
    </row>
    <row r="8" spans="1:38" ht="15">
      <c r="A8" s="4"/>
      <c r="B8" s="73"/>
      <c r="C8" s="58"/>
      <c r="D8" s="21" t="s">
        <v>48</v>
      </c>
      <c r="E8" s="4"/>
      <c r="F8" s="4"/>
      <c r="G8" s="4"/>
      <c r="H8" s="4"/>
      <c r="I8" s="4"/>
      <c r="J8" s="4"/>
      <c r="K8" s="4"/>
      <c r="L8" s="4"/>
      <c r="M8" s="4"/>
      <c r="N8" s="4"/>
      <c r="O8" s="4"/>
      <c r="P8" s="4"/>
      <c r="Q8" s="4"/>
      <c r="R8" s="4"/>
      <c r="S8" s="4"/>
      <c r="T8" s="4"/>
      <c r="U8" s="4"/>
      <c r="V8" s="4"/>
      <c r="W8" s="20" t="s">
        <v>43</v>
      </c>
      <c r="X8" s="4"/>
      <c r="Y8" s="4"/>
      <c r="Z8" s="4"/>
      <c r="AA8" s="4"/>
      <c r="AB8" s="4"/>
      <c r="AC8" s="4"/>
      <c r="AD8" s="4"/>
      <c r="AE8" s="4"/>
      <c r="AF8" s="4"/>
      <c r="AG8" s="4"/>
      <c r="AH8" s="4"/>
      <c r="AI8" s="4"/>
      <c r="AJ8" s="4"/>
      <c r="AK8" s="4"/>
      <c r="AL8" s="4"/>
    </row>
    <row r="9" spans="1:38" ht="33.75">
      <c r="A9" s="4"/>
      <c r="B9" s="72" t="s">
        <v>49</v>
      </c>
      <c r="C9" s="74" t="s">
        <v>50</v>
      </c>
      <c r="D9" s="22" t="s">
        <v>51</v>
      </c>
      <c r="E9" s="55" t="s">
        <v>52</v>
      </c>
      <c r="F9" s="56"/>
      <c r="G9" s="56"/>
      <c r="H9" s="56"/>
      <c r="I9" s="56"/>
      <c r="J9" s="57"/>
      <c r="K9" s="55" t="s">
        <v>52</v>
      </c>
      <c r="L9" s="56"/>
      <c r="M9" s="56"/>
      <c r="N9" s="56"/>
      <c r="O9" s="56"/>
      <c r="P9" s="57"/>
      <c r="Q9" s="55" t="s">
        <v>52</v>
      </c>
      <c r="R9" s="56"/>
      <c r="S9" s="56"/>
      <c r="T9" s="56"/>
      <c r="U9" s="56"/>
      <c r="V9" s="57"/>
      <c r="W9" s="55" t="s">
        <v>52</v>
      </c>
      <c r="X9" s="56"/>
      <c r="Y9" s="56"/>
      <c r="Z9" s="56"/>
      <c r="AA9" s="56"/>
      <c r="AB9" s="57"/>
      <c r="AC9" s="55" t="s">
        <v>52</v>
      </c>
      <c r="AD9" s="56"/>
      <c r="AE9" s="56"/>
      <c r="AF9" s="56"/>
      <c r="AG9" s="56"/>
      <c r="AH9" s="57"/>
      <c r="AI9" s="55" t="s">
        <v>52</v>
      </c>
      <c r="AJ9" s="56"/>
      <c r="AK9" s="56"/>
      <c r="AL9" s="57"/>
    </row>
    <row r="10" spans="1:38" ht="15">
      <c r="A10" s="4"/>
      <c r="B10" s="73"/>
      <c r="C10" s="75"/>
      <c r="D10" s="22" t="s">
        <v>53</v>
      </c>
      <c r="E10" s="55" t="s">
        <v>54</v>
      </c>
      <c r="F10" s="56"/>
      <c r="G10" s="56"/>
      <c r="H10" s="56"/>
      <c r="I10" s="56"/>
      <c r="J10" s="56"/>
      <c r="K10" s="56"/>
      <c r="L10" s="56"/>
      <c r="M10" s="56"/>
      <c r="N10" s="56"/>
      <c r="O10" s="56"/>
      <c r="P10" s="57"/>
      <c r="Q10" s="55" t="s">
        <v>55</v>
      </c>
      <c r="R10" s="56"/>
      <c r="S10" s="56"/>
      <c r="T10" s="56"/>
      <c r="U10" s="56"/>
      <c r="V10" s="56"/>
      <c r="W10" s="56"/>
      <c r="X10" s="56"/>
      <c r="Y10" s="56"/>
      <c r="Z10" s="56"/>
      <c r="AA10" s="56"/>
      <c r="AB10" s="57"/>
      <c r="AC10" s="55" t="s">
        <v>56</v>
      </c>
      <c r="AD10" s="56"/>
      <c r="AE10" s="56"/>
      <c r="AF10" s="56"/>
      <c r="AG10" s="56"/>
      <c r="AH10" s="56"/>
      <c r="AI10" s="56"/>
      <c r="AJ10" s="56"/>
      <c r="AK10" s="56"/>
      <c r="AL10" s="57"/>
    </row>
    <row r="11" spans="1:38" ht="15">
      <c r="A11" s="4"/>
      <c r="B11" s="73"/>
      <c r="C11" s="58" t="s">
        <v>57</v>
      </c>
      <c r="D11" s="23" t="s">
        <v>58</v>
      </c>
      <c r="E11" s="60" t="s">
        <v>59</v>
      </c>
      <c r="F11" s="61"/>
      <c r="G11" s="61"/>
      <c r="H11" s="61"/>
      <c r="I11" s="61"/>
      <c r="J11" s="61"/>
      <c r="K11" s="61"/>
      <c r="L11" s="61"/>
      <c r="M11" s="61"/>
      <c r="N11" s="61"/>
      <c r="O11" s="61"/>
      <c r="P11" s="62"/>
      <c r="Q11" s="60" t="s">
        <v>59</v>
      </c>
      <c r="R11" s="61"/>
      <c r="S11" s="61"/>
      <c r="T11" s="61"/>
      <c r="U11" s="61"/>
      <c r="V11" s="61"/>
      <c r="W11" s="61"/>
      <c r="X11" s="61"/>
      <c r="Y11" s="61"/>
      <c r="Z11" s="61"/>
      <c r="AA11" s="61"/>
      <c r="AB11" s="62"/>
      <c r="AC11" s="60" t="s">
        <v>59</v>
      </c>
      <c r="AD11" s="61"/>
      <c r="AE11" s="61"/>
      <c r="AF11" s="61"/>
      <c r="AG11" s="61"/>
      <c r="AH11" s="61"/>
      <c r="AI11" s="61"/>
      <c r="AJ11" s="61"/>
      <c r="AK11" s="61"/>
      <c r="AL11" s="62"/>
    </row>
    <row r="12" spans="1:38" ht="33.75">
      <c r="A12" s="4"/>
      <c r="B12" s="73"/>
      <c r="C12" s="63"/>
      <c r="D12" s="24" t="s">
        <v>60</v>
      </c>
      <c r="E12" s="4"/>
      <c r="F12" s="4"/>
      <c r="G12" s="4"/>
      <c r="H12" s="4"/>
      <c r="I12" s="4"/>
      <c r="J12" s="4"/>
      <c r="K12" s="4"/>
      <c r="L12" s="20" t="s">
        <v>43</v>
      </c>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33.75">
      <c r="A13" s="4"/>
      <c r="B13" s="73"/>
      <c r="C13" s="63"/>
      <c r="D13" s="24" t="s">
        <v>61</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20" t="s">
        <v>43</v>
      </c>
      <c r="AI13" s="4"/>
      <c r="AJ13" s="4"/>
      <c r="AK13" s="4"/>
      <c r="AL13" s="4"/>
    </row>
    <row r="14" spans="1:38" ht="22.5">
      <c r="A14" s="4"/>
      <c r="B14" s="73"/>
      <c r="C14" s="63"/>
      <c r="D14" s="24" t="s">
        <v>62</v>
      </c>
      <c r="E14" s="4"/>
      <c r="F14" s="4"/>
      <c r="G14" s="4"/>
      <c r="H14" s="4"/>
      <c r="I14" s="4"/>
      <c r="J14" s="4"/>
      <c r="K14" s="4"/>
      <c r="L14" s="4"/>
      <c r="M14" s="4"/>
      <c r="N14" s="4"/>
      <c r="O14" s="4"/>
      <c r="P14" s="4"/>
      <c r="Q14" s="20" t="s">
        <v>43</v>
      </c>
      <c r="R14" s="4"/>
      <c r="S14" s="4"/>
      <c r="T14" s="4"/>
      <c r="U14" s="4"/>
      <c r="V14" s="4"/>
      <c r="W14" s="4"/>
      <c r="X14" s="4"/>
      <c r="Y14" s="4"/>
      <c r="Z14" s="4"/>
      <c r="AA14" s="4"/>
      <c r="AB14" s="4"/>
      <c r="AC14" s="20" t="s">
        <v>43</v>
      </c>
      <c r="AD14" s="4"/>
      <c r="AE14" s="4"/>
      <c r="AF14" s="4"/>
      <c r="AG14" s="4"/>
      <c r="AH14" s="4"/>
      <c r="AI14" s="4"/>
      <c r="AJ14" s="4"/>
      <c r="AK14" s="4"/>
      <c r="AL14" s="20" t="s">
        <v>43</v>
      </c>
    </row>
    <row r="15" spans="1:38" ht="33.75">
      <c r="A15" s="4"/>
      <c r="B15" s="73"/>
      <c r="C15" s="63"/>
      <c r="D15" s="24" t="s">
        <v>63</v>
      </c>
      <c r="E15" s="19"/>
      <c r="F15" s="19"/>
      <c r="G15" s="19"/>
      <c r="H15" s="19"/>
      <c r="I15" s="19"/>
      <c r="J15" s="19"/>
      <c r="K15" s="20" t="s">
        <v>43</v>
      </c>
      <c r="L15" s="19"/>
      <c r="M15" s="19"/>
      <c r="N15" s="19"/>
      <c r="O15" s="19"/>
      <c r="P15" s="19"/>
      <c r="Q15" s="20" t="s">
        <v>43</v>
      </c>
      <c r="R15" s="19"/>
      <c r="S15" s="19"/>
      <c r="T15" s="19"/>
      <c r="U15" s="19"/>
      <c r="V15" s="19"/>
      <c r="W15" s="20" t="s">
        <v>43</v>
      </c>
      <c r="X15" s="19"/>
      <c r="Y15" s="19"/>
      <c r="Z15" s="19"/>
      <c r="AA15" s="19"/>
      <c r="AB15" s="19"/>
      <c r="AC15" s="20" t="s">
        <v>43</v>
      </c>
      <c r="AD15" s="19"/>
      <c r="AE15" s="19"/>
      <c r="AF15" s="19"/>
      <c r="AG15" s="19"/>
      <c r="AH15" s="19"/>
      <c r="AI15" s="20" t="s">
        <v>43</v>
      </c>
      <c r="AJ15" s="19"/>
      <c r="AK15" s="19"/>
      <c r="AL15" s="20" t="s">
        <v>43</v>
      </c>
    </row>
    <row r="16" spans="1:38" ht="22.5">
      <c r="A16" s="4"/>
      <c r="B16" s="73"/>
      <c r="C16" s="63"/>
      <c r="D16" s="24" t="s">
        <v>64</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20" t="s">
        <v>43</v>
      </c>
      <c r="AI16" s="4"/>
      <c r="AJ16" s="4"/>
      <c r="AK16" s="4"/>
      <c r="AL16" s="4"/>
    </row>
    <row r="17" spans="1:38" ht="33.75">
      <c r="A17" s="4"/>
      <c r="B17" s="73"/>
      <c r="C17" s="63"/>
      <c r="D17" s="24" t="s">
        <v>65</v>
      </c>
      <c r="E17" s="19"/>
      <c r="F17" s="19"/>
      <c r="G17" s="19"/>
      <c r="H17" s="19"/>
      <c r="I17" s="19"/>
      <c r="J17" s="19"/>
      <c r="K17" s="20" t="s">
        <v>43</v>
      </c>
      <c r="L17" s="19"/>
      <c r="M17" s="19"/>
      <c r="N17" s="19"/>
      <c r="O17" s="19"/>
      <c r="P17" s="19"/>
      <c r="Q17" s="20" t="s">
        <v>43</v>
      </c>
      <c r="R17" s="19"/>
      <c r="S17" s="19"/>
      <c r="T17" s="19"/>
      <c r="U17" s="19"/>
      <c r="V17" s="19"/>
      <c r="W17" s="20" t="s">
        <v>43</v>
      </c>
      <c r="X17" s="19"/>
      <c r="Y17" s="19"/>
      <c r="Z17" s="19"/>
      <c r="AA17" s="19"/>
      <c r="AB17" s="19"/>
      <c r="AC17" s="20" t="s">
        <v>43</v>
      </c>
      <c r="AD17" s="19"/>
      <c r="AE17" s="19"/>
      <c r="AF17" s="19"/>
      <c r="AG17" s="19"/>
      <c r="AH17" s="19"/>
      <c r="AI17" s="20" t="s">
        <v>43</v>
      </c>
      <c r="AJ17" s="19"/>
      <c r="AK17" s="19"/>
      <c r="AL17" s="20" t="s">
        <v>43</v>
      </c>
    </row>
    <row r="18" spans="1:38" ht="180">
      <c r="A18" s="4"/>
      <c r="B18" s="73"/>
      <c r="C18" s="64" t="s">
        <v>66</v>
      </c>
      <c r="D18" s="22" t="s">
        <v>67</v>
      </c>
      <c r="E18" s="16"/>
      <c r="F18" s="16"/>
      <c r="G18" s="25" t="s">
        <v>68</v>
      </c>
      <c r="H18" s="16"/>
      <c r="I18" s="16"/>
      <c r="J18" s="16"/>
      <c r="K18" s="13" t="s">
        <v>43</v>
      </c>
      <c r="L18" s="16"/>
      <c r="M18" s="16"/>
      <c r="N18" s="16"/>
      <c r="O18" s="16"/>
      <c r="P18" s="16"/>
      <c r="Q18" s="13" t="s">
        <v>43</v>
      </c>
      <c r="R18" s="16"/>
      <c r="S18" s="16"/>
      <c r="T18" s="16"/>
      <c r="U18" s="16"/>
      <c r="V18" s="16"/>
      <c r="W18" s="13" t="s">
        <v>43</v>
      </c>
      <c r="X18" s="16"/>
      <c r="Y18" s="16"/>
      <c r="Z18" s="16"/>
      <c r="AA18" s="16"/>
      <c r="AB18" s="16"/>
      <c r="AC18" s="13" t="s">
        <v>43</v>
      </c>
      <c r="AD18" s="16"/>
      <c r="AE18" s="16"/>
      <c r="AF18" s="16"/>
      <c r="AG18" s="16"/>
      <c r="AH18" s="16"/>
      <c r="AI18" s="13" t="s">
        <v>43</v>
      </c>
      <c r="AJ18" s="16"/>
      <c r="AK18" s="16"/>
      <c r="AL18" s="13" t="s">
        <v>43</v>
      </c>
    </row>
    <row r="19" spans="1:38" ht="15">
      <c r="A19" s="4"/>
      <c r="B19" s="73"/>
      <c r="C19" s="65"/>
      <c r="D19" s="22" t="s">
        <v>69</v>
      </c>
      <c r="E19" s="4"/>
      <c r="F19" s="13" t="s">
        <v>43</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33.75">
      <c r="A20" s="4"/>
      <c r="B20" s="73"/>
      <c r="C20" s="65"/>
      <c r="D20" s="22" t="s">
        <v>70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5">
      <c r="A21" s="4"/>
      <c r="B21" s="73"/>
      <c r="C21" s="66"/>
      <c r="D21" s="22" t="s">
        <v>71</v>
      </c>
      <c r="E21" s="13" t="s">
        <v>43</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5">
      <c r="A22" s="4"/>
      <c r="B22" s="73"/>
      <c r="C22" s="66"/>
      <c r="D22" s="22" t="s">
        <v>72</v>
      </c>
      <c r="E22" s="16"/>
      <c r="F22" s="16"/>
      <c r="G22" s="16"/>
      <c r="H22" s="16"/>
      <c r="I22" s="16"/>
      <c r="J22" s="13" t="s">
        <v>43</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66">
      <c r="A23" s="4"/>
      <c r="B23" s="73"/>
      <c r="C23" s="66"/>
      <c r="D23" s="22" t="s">
        <v>73</v>
      </c>
      <c r="E23" s="16"/>
      <c r="F23" s="16"/>
      <c r="G23" s="25" t="s">
        <v>74</v>
      </c>
      <c r="H23" s="16"/>
      <c r="I23" s="16"/>
      <c r="J23" s="16"/>
      <c r="K23" s="13" t="s">
        <v>43</v>
      </c>
      <c r="L23" s="16"/>
      <c r="M23" s="16"/>
      <c r="N23" s="16"/>
      <c r="O23" s="16"/>
      <c r="P23" s="16"/>
      <c r="Q23" s="13" t="s">
        <v>43</v>
      </c>
      <c r="R23" s="16"/>
      <c r="S23" s="16"/>
      <c r="T23" s="16"/>
      <c r="U23" s="16"/>
      <c r="V23" s="16"/>
      <c r="W23" s="13" t="s">
        <v>43</v>
      </c>
      <c r="X23" s="16"/>
      <c r="Y23" s="16"/>
      <c r="Z23" s="16"/>
      <c r="AA23" s="16"/>
      <c r="AB23" s="16"/>
      <c r="AC23" s="13" t="s">
        <v>43</v>
      </c>
      <c r="AD23" s="16"/>
      <c r="AE23" s="16"/>
      <c r="AF23" s="16"/>
      <c r="AG23" s="16"/>
      <c r="AH23" s="16"/>
      <c r="AI23" s="13" t="s">
        <v>43</v>
      </c>
      <c r="AJ23" s="16"/>
      <c r="AK23" s="16"/>
      <c r="AL23" s="13" t="s">
        <v>43</v>
      </c>
    </row>
    <row r="24" spans="1:38" ht="22.5">
      <c r="A24" s="4"/>
      <c r="B24" s="73"/>
      <c r="C24" s="66"/>
      <c r="D24" s="22" t="s">
        <v>75</v>
      </c>
      <c r="E24" s="55" t="s">
        <v>76</v>
      </c>
      <c r="F24" s="56"/>
      <c r="G24" s="57"/>
      <c r="H24" s="55" t="s">
        <v>76</v>
      </c>
      <c r="I24" s="56"/>
      <c r="J24" s="57"/>
      <c r="K24" s="55" t="s">
        <v>76</v>
      </c>
      <c r="L24" s="56"/>
      <c r="M24" s="57"/>
      <c r="N24" s="55" t="s">
        <v>76</v>
      </c>
      <c r="O24" s="56"/>
      <c r="P24" s="57"/>
      <c r="Q24" s="55" t="s">
        <v>76</v>
      </c>
      <c r="R24" s="56"/>
      <c r="S24" s="57"/>
      <c r="T24" s="55" t="s">
        <v>76</v>
      </c>
      <c r="U24" s="56"/>
      <c r="V24" s="57"/>
      <c r="W24" s="55" t="s">
        <v>76</v>
      </c>
      <c r="X24" s="56"/>
      <c r="Y24" s="57"/>
      <c r="Z24" s="55" t="s">
        <v>76</v>
      </c>
      <c r="AA24" s="56"/>
      <c r="AB24" s="57"/>
      <c r="AC24" s="55" t="s">
        <v>76</v>
      </c>
      <c r="AD24" s="56"/>
      <c r="AE24" s="57"/>
      <c r="AF24" s="55" t="s">
        <v>76</v>
      </c>
      <c r="AG24" s="56"/>
      <c r="AH24" s="57"/>
      <c r="AI24" s="55" t="s">
        <v>76</v>
      </c>
      <c r="AJ24" s="56"/>
      <c r="AK24" s="57"/>
      <c r="AL24" s="26" t="s">
        <v>76</v>
      </c>
    </row>
    <row r="25" spans="1:38" ht="22.5">
      <c r="A25" s="4"/>
      <c r="B25" s="73"/>
      <c r="C25" s="67"/>
      <c r="D25" s="22" t="s">
        <v>77</v>
      </c>
      <c r="E25" s="55" t="s">
        <v>78</v>
      </c>
      <c r="F25" s="56"/>
      <c r="G25" s="56"/>
      <c r="H25" s="56"/>
      <c r="I25" s="56"/>
      <c r="J25" s="56"/>
      <c r="K25" s="56"/>
      <c r="L25" s="56"/>
      <c r="M25" s="56"/>
      <c r="N25" s="56"/>
      <c r="O25" s="56"/>
      <c r="P25" s="57"/>
      <c r="Q25" s="55" t="s">
        <v>78</v>
      </c>
      <c r="R25" s="56"/>
      <c r="S25" s="56"/>
      <c r="T25" s="56"/>
      <c r="U25" s="56"/>
      <c r="V25" s="56"/>
      <c r="W25" s="56"/>
      <c r="X25" s="56"/>
      <c r="Y25" s="56"/>
      <c r="Z25" s="56"/>
      <c r="AA25" s="56"/>
      <c r="AB25" s="57"/>
      <c r="AC25" s="55" t="s">
        <v>78</v>
      </c>
      <c r="AD25" s="56"/>
      <c r="AE25" s="56"/>
      <c r="AF25" s="56"/>
      <c r="AG25" s="56"/>
      <c r="AH25" s="56"/>
      <c r="AI25" s="56"/>
      <c r="AJ25" s="56"/>
      <c r="AK25" s="56"/>
      <c r="AL25" s="57"/>
    </row>
    <row r="26" spans="1:38" ht="22.5">
      <c r="A26" s="4"/>
      <c r="B26" s="73"/>
      <c r="C26" s="58" t="s">
        <v>79</v>
      </c>
      <c r="D26" s="24" t="s">
        <v>80</v>
      </c>
      <c r="E26" s="60" t="s">
        <v>81</v>
      </c>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2"/>
    </row>
    <row r="27" spans="1:38" ht="22.5">
      <c r="A27" s="4"/>
      <c r="B27" s="73"/>
      <c r="C27" s="59"/>
      <c r="D27" s="24" t="s">
        <v>82</v>
      </c>
      <c r="E27" s="60" t="s">
        <v>81</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2"/>
    </row>
  </sheetData>
  <mergeCells count="38">
    <mergeCell ref="B9:B27"/>
    <mergeCell ref="C9:C10"/>
    <mergeCell ref="E9:J9"/>
    <mergeCell ref="K9:P9"/>
    <mergeCell ref="Q9:V9"/>
    <mergeCell ref="A1:AL1"/>
    <mergeCell ref="E2:AL2"/>
    <mergeCell ref="B4:B8"/>
    <mergeCell ref="C4:C5"/>
    <mergeCell ref="C6:C8"/>
    <mergeCell ref="W9:AB9"/>
    <mergeCell ref="AC9:AH9"/>
    <mergeCell ref="AI9:AL9"/>
    <mergeCell ref="E10:P10"/>
    <mergeCell ref="Q10:AB10"/>
    <mergeCell ref="AC10:AL10"/>
    <mergeCell ref="AI24:AK24"/>
    <mergeCell ref="C11:C17"/>
    <mergeCell ref="E11:P11"/>
    <mergeCell ref="Q11:AB11"/>
    <mergeCell ref="AC11:AL11"/>
    <mergeCell ref="C18:C25"/>
    <mergeCell ref="E24:G24"/>
    <mergeCell ref="H24:J24"/>
    <mergeCell ref="K24:M24"/>
    <mergeCell ref="N24:P24"/>
    <mergeCell ref="Q24:S24"/>
    <mergeCell ref="T24:V24"/>
    <mergeCell ref="W24:Y24"/>
    <mergeCell ref="Z24:AB24"/>
    <mergeCell ref="AC24:AE24"/>
    <mergeCell ref="AF24:AH24"/>
    <mergeCell ref="E25:P25"/>
    <mergeCell ref="Q25:AB25"/>
    <mergeCell ref="AC25:AL25"/>
    <mergeCell ref="C26:C27"/>
    <mergeCell ref="E26:AL26"/>
    <mergeCell ref="E27:AL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workbookViewId="0" topLeftCell="A1">
      <selection activeCell="D17" sqref="D17"/>
    </sheetView>
  </sheetViews>
  <sheetFormatPr defaultColWidth="8.7109375" defaultRowHeight="15"/>
  <cols>
    <col min="1" max="1" width="35.28125" style="14" bestFit="1" customWidth="1"/>
    <col min="2" max="2" width="20.8515625" style="28" bestFit="1" customWidth="1"/>
    <col min="3" max="3" width="11.8515625" style="28" bestFit="1" customWidth="1"/>
    <col min="4" max="4" width="22.421875" style="29" bestFit="1" customWidth="1"/>
    <col min="5" max="5" width="18.28125" style="30" bestFit="1" customWidth="1"/>
    <col min="6" max="7" width="8.7109375" style="3" customWidth="1"/>
    <col min="8" max="8" width="9.421875" style="29" bestFit="1" customWidth="1"/>
    <col min="9" max="16384" width="8.7109375" style="3" customWidth="1"/>
  </cols>
  <sheetData>
    <row r="1" ht="15">
      <c r="A1" s="6" t="s">
        <v>5</v>
      </c>
    </row>
    <row r="2" spans="1:5" ht="22.5">
      <c r="A2" s="31" t="s">
        <v>83</v>
      </c>
      <c r="B2" s="31" t="s">
        <v>84</v>
      </c>
      <c r="C2" s="31" t="s">
        <v>85</v>
      </c>
      <c r="D2" s="31" t="s">
        <v>86</v>
      </c>
      <c r="E2" s="31" t="s">
        <v>87</v>
      </c>
    </row>
    <row r="3" spans="1:7" ht="90">
      <c r="A3" s="11" t="s">
        <v>42</v>
      </c>
      <c r="B3" s="10">
        <v>2</v>
      </c>
      <c r="C3" s="10">
        <v>2</v>
      </c>
      <c r="D3" s="32">
        <v>3000</v>
      </c>
      <c r="E3" s="32">
        <f>B3*C3*D3</f>
        <v>12000</v>
      </c>
      <c r="G3" s="29"/>
    </row>
    <row r="4" spans="1:7" ht="15">
      <c r="A4" s="11" t="s">
        <v>44</v>
      </c>
      <c r="B4" s="10">
        <v>2</v>
      </c>
      <c r="C4" s="10">
        <v>2</v>
      </c>
      <c r="D4" s="32">
        <v>3000</v>
      </c>
      <c r="E4" s="32">
        <f aca="true" t="shared" si="0" ref="E4:E6">B4*C4*D4</f>
        <v>12000</v>
      </c>
      <c r="G4" s="29"/>
    </row>
    <row r="5" spans="1:7" ht="15">
      <c r="A5" s="33" t="s">
        <v>46</v>
      </c>
      <c r="B5" s="17">
        <v>3</v>
      </c>
      <c r="C5" s="17">
        <v>6</v>
      </c>
      <c r="D5" s="34">
        <v>3000</v>
      </c>
      <c r="E5" s="34">
        <f t="shared" si="0"/>
        <v>54000</v>
      </c>
      <c r="G5" s="29"/>
    </row>
    <row r="6" spans="1:7" ht="15">
      <c r="A6" s="33" t="s">
        <v>47</v>
      </c>
      <c r="B6" s="17">
        <v>2</v>
      </c>
      <c r="C6" s="17">
        <v>2</v>
      </c>
      <c r="D6" s="34">
        <v>3000</v>
      </c>
      <c r="E6" s="34">
        <f t="shared" si="0"/>
        <v>12000</v>
      </c>
      <c r="G6" s="29"/>
    </row>
    <row r="7" spans="1:7" ht="15">
      <c r="A7" s="35" t="s">
        <v>88</v>
      </c>
      <c r="B7" s="10">
        <v>1</v>
      </c>
      <c r="C7" s="10" t="s">
        <v>89</v>
      </c>
      <c r="D7" s="36">
        <v>1700</v>
      </c>
      <c r="E7" s="36">
        <v>1700</v>
      </c>
      <c r="G7" s="29"/>
    </row>
    <row r="8" spans="1:5" ht="15">
      <c r="A8" s="76" t="s">
        <v>90</v>
      </c>
      <c r="B8" s="76"/>
      <c r="C8" s="76"/>
      <c r="D8" s="77"/>
      <c r="E8" s="37">
        <f>E10/1.24</f>
        <v>73951.6129032258</v>
      </c>
    </row>
    <row r="9" spans="1:5" ht="15">
      <c r="A9" s="76" t="s">
        <v>91</v>
      </c>
      <c r="B9" s="76"/>
      <c r="C9" s="76"/>
      <c r="D9" s="77"/>
      <c r="E9" s="37">
        <f>E10-E8</f>
        <v>17748.387096774197</v>
      </c>
    </row>
    <row r="10" spans="1:5" ht="15">
      <c r="A10" s="76" t="s">
        <v>92</v>
      </c>
      <c r="B10" s="76"/>
      <c r="C10" s="76"/>
      <c r="D10" s="77"/>
      <c r="E10" s="38">
        <f>SUM(E3:E7)</f>
        <v>91700</v>
      </c>
    </row>
    <row r="11" spans="1:5" ht="22.5">
      <c r="A11" s="31" t="s">
        <v>93</v>
      </c>
      <c r="B11" s="39" t="s">
        <v>94</v>
      </c>
      <c r="C11" s="39" t="s">
        <v>95</v>
      </c>
      <c r="D11" s="40" t="s">
        <v>96</v>
      </c>
      <c r="E11" s="40" t="s">
        <v>97</v>
      </c>
    </row>
    <row r="12" spans="1:5" ht="56.25">
      <c r="A12" s="33" t="s">
        <v>51</v>
      </c>
      <c r="B12" s="17" t="s">
        <v>98</v>
      </c>
      <c r="C12" s="17">
        <v>42</v>
      </c>
      <c r="D12" s="34">
        <v>500</v>
      </c>
      <c r="E12" s="34">
        <f>C12*D12</f>
        <v>21000</v>
      </c>
    </row>
    <row r="13" spans="1:5" ht="22.5">
      <c r="A13" s="33" t="s">
        <v>53</v>
      </c>
      <c r="B13" s="17" t="s">
        <v>99</v>
      </c>
      <c r="C13" s="17">
        <v>9</v>
      </c>
      <c r="D13" s="41">
        <v>500</v>
      </c>
      <c r="E13" s="34">
        <f>C13*D13</f>
        <v>4500</v>
      </c>
    </row>
    <row r="14" spans="1:5" ht="15">
      <c r="A14" s="12" t="s">
        <v>58</v>
      </c>
      <c r="B14" s="26" t="s">
        <v>100</v>
      </c>
      <c r="C14" s="26">
        <v>21</v>
      </c>
      <c r="D14" s="36">
        <v>3000</v>
      </c>
      <c r="E14" s="32">
        <f>C14*D14</f>
        <v>63000</v>
      </c>
    </row>
    <row r="15" spans="1:5" ht="78.75">
      <c r="A15" s="11" t="s">
        <v>60</v>
      </c>
      <c r="B15" s="10" t="s">
        <v>101</v>
      </c>
      <c r="C15" s="10">
        <v>1</v>
      </c>
      <c r="D15" s="42">
        <v>11160</v>
      </c>
      <c r="E15" s="32">
        <f aca="true" t="shared" si="1" ref="E15:E22">C15*D15</f>
        <v>11160</v>
      </c>
    </row>
    <row r="16" spans="1:5" ht="78.75">
      <c r="A16" s="11" t="s">
        <v>61</v>
      </c>
      <c r="B16" s="10" t="s">
        <v>101</v>
      </c>
      <c r="C16" s="10">
        <v>1</v>
      </c>
      <c r="D16" s="42">
        <v>7440</v>
      </c>
      <c r="E16" s="32">
        <f t="shared" si="1"/>
        <v>7440</v>
      </c>
    </row>
    <row r="17" spans="1:5" ht="45">
      <c r="A17" s="11" t="s">
        <v>62</v>
      </c>
      <c r="B17" s="10" t="s">
        <v>102</v>
      </c>
      <c r="C17" s="10">
        <v>3</v>
      </c>
      <c r="D17" s="42">
        <v>12400</v>
      </c>
      <c r="E17" s="32">
        <f t="shared" si="1"/>
        <v>37200</v>
      </c>
    </row>
    <row r="18" spans="1:10" ht="56.25">
      <c r="A18" s="11" t="s">
        <v>63</v>
      </c>
      <c r="B18" s="10" t="s">
        <v>103</v>
      </c>
      <c r="C18" s="10">
        <v>34</v>
      </c>
      <c r="D18" s="43">
        <v>547.06</v>
      </c>
      <c r="E18" s="32">
        <f t="shared" si="1"/>
        <v>18600.039999999997</v>
      </c>
      <c r="J18" s="29"/>
    </row>
    <row r="19" spans="1:5" ht="33.75">
      <c r="A19" s="11" t="s">
        <v>64</v>
      </c>
      <c r="B19" s="10" t="s">
        <v>101</v>
      </c>
      <c r="C19" s="10">
        <v>1</v>
      </c>
      <c r="D19" s="42">
        <v>18600</v>
      </c>
      <c r="E19" s="32">
        <f t="shared" si="1"/>
        <v>18600</v>
      </c>
    </row>
    <row r="20" spans="1:5" ht="78.75">
      <c r="A20" s="11" t="s">
        <v>65</v>
      </c>
      <c r="B20" s="10" t="s">
        <v>104</v>
      </c>
      <c r="C20" s="10" t="s">
        <v>89</v>
      </c>
      <c r="D20" s="42">
        <v>12600</v>
      </c>
      <c r="E20" s="42">
        <v>12600</v>
      </c>
    </row>
    <row r="21" spans="1:5" ht="382.5">
      <c r="A21" s="33" t="s">
        <v>67</v>
      </c>
      <c r="B21" s="17" t="s">
        <v>105</v>
      </c>
      <c r="C21" s="17" t="s">
        <v>89</v>
      </c>
      <c r="D21" s="44">
        <v>3000</v>
      </c>
      <c r="E21" s="44">
        <v>3000</v>
      </c>
    </row>
    <row r="22" spans="1:5" ht="15">
      <c r="A22" s="33" t="s">
        <v>69</v>
      </c>
      <c r="B22" s="17" t="s">
        <v>101</v>
      </c>
      <c r="C22" s="17">
        <v>1</v>
      </c>
      <c r="D22" s="44">
        <v>5000</v>
      </c>
      <c r="E22" s="34">
        <f t="shared" si="1"/>
        <v>5000</v>
      </c>
    </row>
    <row r="23" spans="1:5" ht="67.5">
      <c r="A23" s="33" t="s">
        <v>70</v>
      </c>
      <c r="B23" s="17" t="s">
        <v>106</v>
      </c>
      <c r="C23" s="17" t="s">
        <v>89</v>
      </c>
      <c r="D23" s="44">
        <v>28000</v>
      </c>
      <c r="E23" s="44">
        <v>28000</v>
      </c>
    </row>
    <row r="24" spans="1:5" ht="33.75">
      <c r="A24" s="11" t="s">
        <v>80</v>
      </c>
      <c r="B24" s="10" t="s">
        <v>107</v>
      </c>
      <c r="C24" s="10" t="s">
        <v>89</v>
      </c>
      <c r="D24" s="42">
        <v>45000</v>
      </c>
      <c r="E24" s="42">
        <v>45000</v>
      </c>
    </row>
    <row r="25" spans="1:5" ht="33.75">
      <c r="A25" s="11" t="s">
        <v>82</v>
      </c>
      <c r="B25" s="10" t="s">
        <v>108</v>
      </c>
      <c r="C25" s="10" t="s">
        <v>89</v>
      </c>
      <c r="D25" s="42">
        <v>6000</v>
      </c>
      <c r="E25" s="42">
        <v>6000</v>
      </c>
    </row>
    <row r="26" spans="1:5" ht="15">
      <c r="A26" s="76" t="s">
        <v>90</v>
      </c>
      <c r="B26" s="76"/>
      <c r="C26" s="76"/>
      <c r="D26" s="77"/>
      <c r="E26" s="45">
        <f>E28/1.24</f>
        <v>226693.58064516133</v>
      </c>
    </row>
    <row r="27" spans="1:5" ht="15">
      <c r="A27" s="76" t="s">
        <v>91</v>
      </c>
      <c r="B27" s="76"/>
      <c r="C27" s="76"/>
      <c r="D27" s="77"/>
      <c r="E27" s="45">
        <f>E28-E26</f>
        <v>54406.459354838706</v>
      </c>
    </row>
    <row r="28" spans="1:5" ht="15">
      <c r="A28" s="76" t="s">
        <v>92</v>
      </c>
      <c r="B28" s="76"/>
      <c r="C28" s="76"/>
      <c r="D28" s="77"/>
      <c r="E28" s="46">
        <f>SUM(E12:E25)</f>
        <v>281100.04000000004</v>
      </c>
    </row>
  </sheetData>
  <mergeCells count="6">
    <mergeCell ref="A28:D28"/>
    <mergeCell ref="A8:D8"/>
    <mergeCell ref="A9:D9"/>
    <mergeCell ref="A10:D10"/>
    <mergeCell ref="A26:D26"/>
    <mergeCell ref="A27:D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topLeftCell="A1">
      <selection activeCell="A10" sqref="A10"/>
    </sheetView>
  </sheetViews>
  <sheetFormatPr defaultColWidth="8.7109375" defaultRowHeight="15"/>
  <cols>
    <col min="1" max="1" width="34.8515625" style="3" customWidth="1"/>
    <col min="2" max="2" width="23.00390625" style="48" customWidth="1"/>
    <col min="3" max="3" width="28.421875" style="3" customWidth="1"/>
    <col min="4" max="4" width="39.00390625" style="3" customWidth="1"/>
    <col min="5" max="5" width="30.28125" style="3" customWidth="1"/>
    <col min="6" max="6" width="28.7109375" style="3" customWidth="1"/>
    <col min="7" max="7" width="30.7109375" style="3" customWidth="1"/>
    <col min="8" max="8" width="29.28125" style="3" customWidth="1"/>
    <col min="9" max="16384" width="8.7109375" style="3" customWidth="1"/>
  </cols>
  <sheetData>
    <row r="1" spans="1:2" ht="15">
      <c r="A1" s="6" t="s">
        <v>109</v>
      </c>
      <c r="B1" s="6" t="s">
        <v>110</v>
      </c>
    </row>
    <row r="2" spans="1:7" ht="22.5">
      <c r="A2" s="31" t="s">
        <v>83</v>
      </c>
      <c r="B2" s="47"/>
      <c r="C2" s="3" t="s">
        <v>111</v>
      </c>
      <c r="D2" s="3" t="s">
        <v>112</v>
      </c>
      <c r="E2" s="3" t="s">
        <v>113</v>
      </c>
      <c r="F2" s="3" t="s">
        <v>114</v>
      </c>
      <c r="G2" s="3" t="s">
        <v>115</v>
      </c>
    </row>
    <row r="3" spans="1:3" ht="90">
      <c r="A3" s="11" t="s">
        <v>42</v>
      </c>
      <c r="C3" s="9" t="s">
        <v>116</v>
      </c>
    </row>
    <row r="4" spans="1:4" ht="45">
      <c r="A4" s="11" t="s">
        <v>44</v>
      </c>
      <c r="B4" s="9"/>
      <c r="D4" s="27" t="s">
        <v>117</v>
      </c>
    </row>
    <row r="5" spans="1:5" ht="22.5">
      <c r="A5" s="33" t="s">
        <v>46</v>
      </c>
      <c r="B5" s="9"/>
      <c r="E5" s="27" t="s">
        <v>118</v>
      </c>
    </row>
    <row r="6" spans="1:7" ht="33.75">
      <c r="A6" s="33" t="s">
        <v>47</v>
      </c>
      <c r="B6" s="9"/>
      <c r="G6" s="27" t="s">
        <v>119</v>
      </c>
    </row>
    <row r="7" spans="1:6" ht="22.5">
      <c r="A7" s="49" t="s">
        <v>120</v>
      </c>
      <c r="B7" s="9"/>
      <c r="F7" s="27" t="s">
        <v>121</v>
      </c>
    </row>
    <row r="8" spans="1:8" ht="22.5">
      <c r="A8" s="31" t="s">
        <v>93</v>
      </c>
      <c r="B8" s="47"/>
      <c r="C8" s="50" t="s">
        <v>122</v>
      </c>
      <c r="D8" s="50" t="s">
        <v>123</v>
      </c>
      <c r="E8" s="50" t="s">
        <v>124</v>
      </c>
      <c r="F8" s="50" t="s">
        <v>125</v>
      </c>
      <c r="G8" s="50" t="s">
        <v>126</v>
      </c>
      <c r="H8" s="50" t="s">
        <v>127</v>
      </c>
    </row>
    <row r="9" spans="1:8" ht="56.25">
      <c r="A9" s="11" t="s">
        <v>128</v>
      </c>
      <c r="B9" s="9" t="s">
        <v>129</v>
      </c>
      <c r="C9" s="3" t="s">
        <v>130</v>
      </c>
      <c r="D9" s="3" t="s">
        <v>130</v>
      </c>
      <c r="E9" s="3" t="s">
        <v>130</v>
      </c>
      <c r="F9" s="3" t="s">
        <v>130</v>
      </c>
      <c r="G9" s="3" t="s">
        <v>130</v>
      </c>
      <c r="H9" s="3" t="s">
        <v>130</v>
      </c>
    </row>
    <row r="10" spans="1:8" ht="45">
      <c r="A10" s="11" t="s">
        <v>53</v>
      </c>
      <c r="B10" s="9" t="s">
        <v>131</v>
      </c>
      <c r="D10" s="3" t="s">
        <v>132</v>
      </c>
      <c r="F10" s="3" t="s">
        <v>132</v>
      </c>
      <c r="H10" s="3" t="s">
        <v>132</v>
      </c>
    </row>
    <row r="11" spans="1:8" ht="33.75">
      <c r="A11" s="35" t="s">
        <v>58</v>
      </c>
      <c r="B11" s="9" t="s">
        <v>133</v>
      </c>
      <c r="C11" s="3" t="s">
        <v>134</v>
      </c>
      <c r="D11" s="3" t="s">
        <v>135</v>
      </c>
      <c r="E11" s="3" t="s">
        <v>134</v>
      </c>
      <c r="F11" s="3" t="s">
        <v>135</v>
      </c>
      <c r="G11" s="3" t="s">
        <v>135</v>
      </c>
      <c r="H11" s="3" t="s">
        <v>134</v>
      </c>
    </row>
    <row r="12" spans="1:4" ht="78.75">
      <c r="A12" s="33" t="s">
        <v>60</v>
      </c>
      <c r="B12" s="9" t="s">
        <v>136</v>
      </c>
      <c r="D12" s="3" t="s">
        <v>137</v>
      </c>
    </row>
    <row r="13" spans="1:8" ht="78.75">
      <c r="A13" s="33" t="s">
        <v>61</v>
      </c>
      <c r="B13" s="9" t="s">
        <v>138</v>
      </c>
      <c r="H13" s="3" t="s">
        <v>139</v>
      </c>
    </row>
    <row r="14" spans="1:8" ht="45">
      <c r="A14" s="33" t="s">
        <v>62</v>
      </c>
      <c r="B14" s="9" t="s">
        <v>140</v>
      </c>
      <c r="D14" s="3" t="s">
        <v>141</v>
      </c>
      <c r="F14" s="3" t="s">
        <v>142</v>
      </c>
      <c r="H14" s="3" t="s">
        <v>143</v>
      </c>
    </row>
    <row r="15" spans="1:8" ht="56.25">
      <c r="A15" s="33" t="s">
        <v>63</v>
      </c>
      <c r="B15" s="9" t="s">
        <v>144</v>
      </c>
      <c r="C15" s="27" t="s">
        <v>145</v>
      </c>
      <c r="D15" s="27" t="s">
        <v>145</v>
      </c>
      <c r="E15" s="27" t="s">
        <v>145</v>
      </c>
      <c r="F15" s="27" t="s">
        <v>145</v>
      </c>
      <c r="G15" s="27" t="s">
        <v>145</v>
      </c>
      <c r="H15" s="27" t="s">
        <v>146</v>
      </c>
    </row>
    <row r="16" spans="1:8" ht="33.75">
      <c r="A16" s="33" t="s">
        <v>147</v>
      </c>
      <c r="B16" s="9" t="s">
        <v>148</v>
      </c>
      <c r="H16" s="3" t="s">
        <v>149</v>
      </c>
    </row>
    <row r="17" spans="1:8" ht="78.75">
      <c r="A17" s="33" t="s">
        <v>65</v>
      </c>
      <c r="B17" s="9" t="s">
        <v>150</v>
      </c>
      <c r="C17" s="27" t="s">
        <v>151</v>
      </c>
      <c r="D17" s="27" t="s">
        <v>152</v>
      </c>
      <c r="E17" s="27" t="s">
        <v>151</v>
      </c>
      <c r="F17" s="27" t="s">
        <v>152</v>
      </c>
      <c r="G17" s="27" t="s">
        <v>152</v>
      </c>
      <c r="H17" s="27" t="s">
        <v>151</v>
      </c>
    </row>
    <row r="18" spans="1:8" ht="393.75">
      <c r="A18" s="11" t="s">
        <v>67</v>
      </c>
      <c r="B18" s="9" t="s">
        <v>153</v>
      </c>
      <c r="C18" s="3" t="s">
        <v>154</v>
      </c>
      <c r="D18" s="3" t="s">
        <v>155</v>
      </c>
      <c r="E18" s="3" t="s">
        <v>155</v>
      </c>
      <c r="F18" s="3" t="s">
        <v>155</v>
      </c>
      <c r="G18" s="3" t="s">
        <v>155</v>
      </c>
      <c r="H18" s="3" t="s">
        <v>155</v>
      </c>
    </row>
    <row r="19" spans="1:3" ht="22.5">
      <c r="A19" s="11" t="s">
        <v>69</v>
      </c>
      <c r="B19" s="9" t="s">
        <v>156</v>
      </c>
      <c r="C19" s="3" t="s">
        <v>157</v>
      </c>
    </row>
    <row r="20" spans="1:8" ht="90">
      <c r="A20" s="11" t="s">
        <v>70</v>
      </c>
      <c r="B20" s="4"/>
      <c r="C20" s="27" t="s">
        <v>158</v>
      </c>
      <c r="D20" s="27" t="s">
        <v>159</v>
      </c>
      <c r="E20" s="27" t="s">
        <v>159</v>
      </c>
      <c r="F20" s="27" t="s">
        <v>159</v>
      </c>
      <c r="G20" s="27" t="s">
        <v>159</v>
      </c>
      <c r="H20" s="27" t="s">
        <v>159</v>
      </c>
    </row>
    <row r="21" spans="1:8" ht="22.5">
      <c r="A21" s="11" t="s">
        <v>71</v>
      </c>
      <c r="B21" s="9" t="s">
        <v>160</v>
      </c>
      <c r="C21" s="51"/>
      <c r="D21" s="51"/>
      <c r="E21" s="51"/>
      <c r="F21" s="51"/>
      <c r="G21" s="51"/>
      <c r="H21" s="51"/>
    </row>
    <row r="22" spans="1:8" ht="22.5">
      <c r="A22" s="11" t="s">
        <v>72</v>
      </c>
      <c r="B22" s="9" t="s">
        <v>161</v>
      </c>
      <c r="C22" s="51"/>
      <c r="D22" s="51"/>
      <c r="E22" s="51"/>
      <c r="F22" s="51"/>
      <c r="G22" s="51"/>
      <c r="H22" s="51"/>
    </row>
    <row r="23" spans="1:8" ht="78.75">
      <c r="A23" s="11" t="s">
        <v>162</v>
      </c>
      <c r="B23" s="9" t="s">
        <v>163</v>
      </c>
      <c r="C23" s="51"/>
      <c r="D23" s="51"/>
      <c r="E23" s="51"/>
      <c r="F23" s="51"/>
      <c r="G23" s="51"/>
      <c r="H23" s="51"/>
    </row>
    <row r="24" spans="1:8" ht="67.5">
      <c r="A24" s="11" t="s">
        <v>164</v>
      </c>
      <c r="B24" s="9" t="s">
        <v>165</v>
      </c>
      <c r="C24" s="51"/>
      <c r="D24" s="51"/>
      <c r="E24" s="51"/>
      <c r="F24" s="51"/>
      <c r="G24" s="51"/>
      <c r="H24" s="51"/>
    </row>
    <row r="25" spans="1:8" ht="45">
      <c r="A25" s="11" t="s">
        <v>166</v>
      </c>
      <c r="B25" s="9" t="s">
        <v>167</v>
      </c>
      <c r="C25" s="51"/>
      <c r="D25" s="51"/>
      <c r="E25" s="51"/>
      <c r="F25" s="51"/>
      <c r="G25" s="51"/>
      <c r="H25" s="51"/>
    </row>
    <row r="26" spans="1:8" ht="45">
      <c r="A26" s="33" t="s">
        <v>80</v>
      </c>
      <c r="B26" s="9" t="s">
        <v>168</v>
      </c>
      <c r="C26" s="3" t="s">
        <v>169</v>
      </c>
      <c r="D26" s="3" t="s">
        <v>169</v>
      </c>
      <c r="E26" s="3" t="s">
        <v>169</v>
      </c>
      <c r="F26" s="3" t="s">
        <v>169</v>
      </c>
      <c r="G26" s="3" t="s">
        <v>169</v>
      </c>
      <c r="H26" s="3" t="s">
        <v>169</v>
      </c>
    </row>
    <row r="27" spans="1:8" ht="45">
      <c r="A27" s="33" t="s">
        <v>82</v>
      </c>
      <c r="B27" s="9" t="s">
        <v>170</v>
      </c>
      <c r="C27" s="3" t="s">
        <v>169</v>
      </c>
      <c r="D27" s="3" t="s">
        <v>169</v>
      </c>
      <c r="E27" s="3" t="s">
        <v>169</v>
      </c>
      <c r="F27" s="3" t="s">
        <v>169</v>
      </c>
      <c r="G27" s="3" t="s">
        <v>169</v>
      </c>
      <c r="H27" s="3" t="s">
        <v>169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tabSelected="1" workbookViewId="0" topLeftCell="A1">
      <selection activeCell="E17" sqref="E17"/>
    </sheetView>
  </sheetViews>
  <sheetFormatPr defaultColWidth="9.140625" defaultRowHeight="15"/>
  <cols>
    <col min="1" max="1" width="39.8515625" style="0" customWidth="1"/>
    <col min="2" max="2" width="23.421875" style="0" customWidth="1"/>
    <col min="3" max="3" width="13.00390625" style="0" customWidth="1"/>
    <col min="4" max="4" width="24.57421875" style="0" customWidth="1"/>
    <col min="5" max="5" width="20.8515625" style="0" customWidth="1"/>
    <col min="6" max="6" width="20.140625" style="0" customWidth="1"/>
    <col min="7" max="7" width="17.421875" style="0" customWidth="1"/>
    <col min="8" max="8" width="17.7109375" style="0" customWidth="1"/>
  </cols>
  <sheetData>
    <row r="1" spans="1:8" ht="15">
      <c r="A1" s="52" t="s">
        <v>5</v>
      </c>
      <c r="B1" s="2"/>
      <c r="C1" s="2"/>
      <c r="D1" s="78" t="s">
        <v>171</v>
      </c>
      <c r="E1" s="79"/>
      <c r="F1" s="78" t="s">
        <v>172</v>
      </c>
      <c r="G1" s="79"/>
      <c r="H1" s="80"/>
    </row>
    <row r="2" spans="1:8" ht="33.75">
      <c r="A2" s="31" t="s">
        <v>83</v>
      </c>
      <c r="B2" s="31" t="s">
        <v>84</v>
      </c>
      <c r="C2" s="31" t="s">
        <v>85</v>
      </c>
      <c r="D2" s="31" t="s">
        <v>86</v>
      </c>
      <c r="E2" s="31" t="s">
        <v>87</v>
      </c>
      <c r="F2" s="39" t="s">
        <v>173</v>
      </c>
      <c r="G2" s="39" t="s">
        <v>174</v>
      </c>
      <c r="H2" s="39" t="s">
        <v>175</v>
      </c>
    </row>
    <row r="3" spans="1:8" ht="78.75">
      <c r="A3" s="11" t="s">
        <v>42</v>
      </c>
      <c r="B3" s="10">
        <v>2</v>
      </c>
      <c r="C3" s="10">
        <v>2</v>
      </c>
      <c r="D3" s="32">
        <v>3000</v>
      </c>
      <c r="E3" s="32">
        <f>B3*C3*D3</f>
        <v>12000</v>
      </c>
      <c r="F3" s="53"/>
      <c r="G3" s="54"/>
      <c r="H3" s="54"/>
    </row>
    <row r="4" spans="1:8" ht="15">
      <c r="A4" s="11" t="s">
        <v>44</v>
      </c>
      <c r="B4" s="10">
        <v>2</v>
      </c>
      <c r="C4" s="10">
        <v>2</v>
      </c>
      <c r="D4" s="32">
        <v>3000</v>
      </c>
      <c r="E4" s="32">
        <f aca="true" t="shared" si="0" ref="E4:E6">B4*C4*D4</f>
        <v>12000</v>
      </c>
      <c r="F4" s="53"/>
      <c r="G4" s="54"/>
      <c r="H4" s="54"/>
    </row>
    <row r="5" spans="1:8" ht="15">
      <c r="A5" s="33" t="s">
        <v>46</v>
      </c>
      <c r="B5" s="17">
        <v>3</v>
      </c>
      <c r="C5" s="17">
        <v>6</v>
      </c>
      <c r="D5" s="34">
        <v>3000</v>
      </c>
      <c r="E5" s="34">
        <f t="shared" si="0"/>
        <v>54000</v>
      </c>
      <c r="F5" s="53"/>
      <c r="G5" s="54"/>
      <c r="H5" s="54"/>
    </row>
    <row r="6" spans="1:8" ht="15">
      <c r="A6" s="33" t="s">
        <v>47</v>
      </c>
      <c r="B6" s="17">
        <v>2</v>
      </c>
      <c r="C6" s="17">
        <v>2</v>
      </c>
      <c r="D6" s="34">
        <v>3000</v>
      </c>
      <c r="E6" s="34">
        <f t="shared" si="0"/>
        <v>12000</v>
      </c>
      <c r="F6" s="53"/>
      <c r="G6" s="54"/>
      <c r="H6" s="54"/>
    </row>
    <row r="7" spans="1:8" ht="15">
      <c r="A7" s="35" t="s">
        <v>88</v>
      </c>
      <c r="B7" s="10">
        <v>1</v>
      </c>
      <c r="C7" s="10" t="s">
        <v>89</v>
      </c>
      <c r="D7" s="36">
        <v>1700</v>
      </c>
      <c r="E7" s="36">
        <v>1700</v>
      </c>
      <c r="F7" s="53"/>
      <c r="G7" s="54"/>
      <c r="H7" s="54"/>
    </row>
    <row r="8" spans="1:8" ht="15">
      <c r="A8" s="76" t="s">
        <v>90</v>
      </c>
      <c r="B8" s="76"/>
      <c r="C8" s="76"/>
      <c r="D8" s="77"/>
      <c r="E8" s="37">
        <f>E10/1.24</f>
        <v>73951.6129032258</v>
      </c>
      <c r="F8" s="53"/>
      <c r="G8" s="53"/>
      <c r="H8" s="53"/>
    </row>
    <row r="9" spans="1:8" ht="15">
      <c r="A9" s="76" t="s">
        <v>91</v>
      </c>
      <c r="B9" s="76"/>
      <c r="C9" s="76"/>
      <c r="D9" s="77"/>
      <c r="E9" s="37">
        <f>E10-E8</f>
        <v>17748.387096774197</v>
      </c>
      <c r="F9" s="53"/>
      <c r="G9" s="53"/>
      <c r="H9" s="53"/>
    </row>
    <row r="10" spans="1:8" ht="15">
      <c r="A10" s="76" t="s">
        <v>92</v>
      </c>
      <c r="B10" s="76"/>
      <c r="C10" s="76"/>
      <c r="D10" s="77"/>
      <c r="E10" s="38">
        <f>SUM(E3:E7)</f>
        <v>91700</v>
      </c>
      <c r="F10" s="53"/>
      <c r="G10" s="53"/>
      <c r="H10" s="53"/>
    </row>
    <row r="11" spans="1:8" ht="22.5">
      <c r="A11" s="31" t="s">
        <v>93</v>
      </c>
      <c r="B11" s="39" t="s">
        <v>94</v>
      </c>
      <c r="C11" s="39" t="s">
        <v>95</v>
      </c>
      <c r="D11" s="40" t="s">
        <v>96</v>
      </c>
      <c r="E11" s="40" t="s">
        <v>97</v>
      </c>
      <c r="F11" s="53"/>
      <c r="G11" s="54"/>
      <c r="H11" s="54"/>
    </row>
    <row r="12" spans="1:8" ht="56.25">
      <c r="A12" s="33" t="s">
        <v>51</v>
      </c>
      <c r="B12" s="17" t="s">
        <v>98</v>
      </c>
      <c r="C12" s="17">
        <v>42</v>
      </c>
      <c r="D12" s="34">
        <v>500</v>
      </c>
      <c r="E12" s="34">
        <f>C12*D12</f>
        <v>21000</v>
      </c>
      <c r="F12" s="53"/>
      <c r="G12" s="54"/>
      <c r="H12" s="54"/>
    </row>
    <row r="13" spans="1:8" ht="22.5">
      <c r="A13" s="33" t="s">
        <v>53</v>
      </c>
      <c r="B13" s="17" t="s">
        <v>99</v>
      </c>
      <c r="C13" s="17">
        <v>9</v>
      </c>
      <c r="D13" s="41">
        <v>500</v>
      </c>
      <c r="E13" s="34">
        <f>C13*D13</f>
        <v>4500</v>
      </c>
      <c r="F13" s="53"/>
      <c r="G13" s="54"/>
      <c r="H13" s="54"/>
    </row>
    <row r="14" spans="1:8" ht="15">
      <c r="A14" s="12" t="s">
        <v>58</v>
      </c>
      <c r="B14" s="26" t="s">
        <v>100</v>
      </c>
      <c r="C14" s="26">
        <v>21</v>
      </c>
      <c r="D14" s="36">
        <v>3000</v>
      </c>
      <c r="E14" s="32">
        <f>C14*D14</f>
        <v>63000</v>
      </c>
      <c r="F14" s="53"/>
      <c r="G14" s="54"/>
      <c r="H14" s="54"/>
    </row>
    <row r="15" spans="1:8" ht="67.5">
      <c r="A15" s="11" t="s">
        <v>60</v>
      </c>
      <c r="B15" s="10" t="s">
        <v>101</v>
      </c>
      <c r="C15" s="10">
        <v>1</v>
      </c>
      <c r="D15" s="42">
        <v>11160</v>
      </c>
      <c r="E15" s="32">
        <f aca="true" t="shared" si="1" ref="E15:E22">C15*D15</f>
        <v>11160</v>
      </c>
      <c r="F15" s="53"/>
      <c r="G15" s="54"/>
      <c r="H15" s="54"/>
    </row>
    <row r="16" spans="1:8" ht="67.5">
      <c r="A16" s="11" t="s">
        <v>61</v>
      </c>
      <c r="B16" s="10" t="s">
        <v>101</v>
      </c>
      <c r="C16" s="10">
        <v>1</v>
      </c>
      <c r="D16" s="42">
        <v>7440</v>
      </c>
      <c r="E16" s="32">
        <f t="shared" si="1"/>
        <v>7440</v>
      </c>
      <c r="F16" s="53"/>
      <c r="G16" s="54"/>
      <c r="H16" s="54"/>
    </row>
    <row r="17" spans="1:8" ht="45">
      <c r="A17" s="11" t="s">
        <v>62</v>
      </c>
      <c r="B17" s="10" t="s">
        <v>102</v>
      </c>
      <c r="C17" s="10">
        <v>3</v>
      </c>
      <c r="D17" s="42">
        <v>12400</v>
      </c>
      <c r="E17" s="32">
        <f t="shared" si="1"/>
        <v>37200</v>
      </c>
      <c r="F17" s="53"/>
      <c r="G17" s="54"/>
      <c r="H17" s="54"/>
    </row>
    <row r="18" spans="1:8" ht="56.25">
      <c r="A18" s="11" t="s">
        <v>63</v>
      </c>
      <c r="B18" s="10" t="s">
        <v>103</v>
      </c>
      <c r="C18" s="10">
        <v>34</v>
      </c>
      <c r="D18" s="43">
        <v>547.06</v>
      </c>
      <c r="E18" s="32">
        <f t="shared" si="1"/>
        <v>18600.039999999997</v>
      </c>
      <c r="F18" s="53"/>
      <c r="G18" s="54"/>
      <c r="H18" s="54"/>
    </row>
    <row r="19" spans="1:8" ht="33.75">
      <c r="A19" s="11" t="s">
        <v>64</v>
      </c>
      <c r="B19" s="10" t="s">
        <v>101</v>
      </c>
      <c r="C19" s="10">
        <v>1</v>
      </c>
      <c r="D19" s="42">
        <v>18600</v>
      </c>
      <c r="E19" s="32">
        <f t="shared" si="1"/>
        <v>18600</v>
      </c>
      <c r="F19" s="53"/>
      <c r="G19" s="54"/>
      <c r="H19" s="54"/>
    </row>
    <row r="20" spans="1:8" ht="67.5">
      <c r="A20" s="11" t="s">
        <v>65</v>
      </c>
      <c r="B20" s="10" t="s">
        <v>104</v>
      </c>
      <c r="C20" s="10" t="s">
        <v>89</v>
      </c>
      <c r="D20" s="42">
        <v>12600</v>
      </c>
      <c r="E20" s="42">
        <v>12600</v>
      </c>
      <c r="F20" s="53"/>
      <c r="G20" s="54"/>
      <c r="H20" s="54"/>
    </row>
    <row r="21" spans="1:8" ht="337.5">
      <c r="A21" s="33" t="s">
        <v>67</v>
      </c>
      <c r="B21" s="17" t="s">
        <v>105</v>
      </c>
      <c r="C21" s="17" t="s">
        <v>89</v>
      </c>
      <c r="D21" s="44">
        <v>3000</v>
      </c>
      <c r="E21" s="44">
        <v>3000</v>
      </c>
      <c r="F21" s="53"/>
      <c r="G21" s="54"/>
      <c r="H21" s="54"/>
    </row>
    <row r="22" spans="1:8" ht="15">
      <c r="A22" s="33" t="s">
        <v>69</v>
      </c>
      <c r="B22" s="17" t="s">
        <v>101</v>
      </c>
      <c r="C22" s="17">
        <v>1</v>
      </c>
      <c r="D22" s="44">
        <v>5000</v>
      </c>
      <c r="E22" s="34">
        <f t="shared" si="1"/>
        <v>5000</v>
      </c>
      <c r="F22" s="53"/>
      <c r="G22" s="54"/>
      <c r="H22" s="54"/>
    </row>
    <row r="23" spans="1:8" ht="67.5">
      <c r="A23" s="33" t="s">
        <v>70</v>
      </c>
      <c r="B23" s="17" t="s">
        <v>106</v>
      </c>
      <c r="C23" s="17" t="s">
        <v>89</v>
      </c>
      <c r="D23" s="44">
        <v>28000</v>
      </c>
      <c r="E23" s="44">
        <v>28000</v>
      </c>
      <c r="F23" s="53"/>
      <c r="G23" s="54"/>
      <c r="H23" s="54"/>
    </row>
    <row r="24" spans="1:8" ht="33.75">
      <c r="A24" s="11" t="s">
        <v>80</v>
      </c>
      <c r="B24" s="10" t="s">
        <v>107</v>
      </c>
      <c r="C24" s="10" t="s">
        <v>89</v>
      </c>
      <c r="D24" s="42">
        <v>45000</v>
      </c>
      <c r="E24" s="42">
        <v>45000</v>
      </c>
      <c r="F24" s="53"/>
      <c r="G24" s="54"/>
      <c r="H24" s="54"/>
    </row>
    <row r="25" spans="1:8" ht="33.75">
      <c r="A25" s="11" t="s">
        <v>82</v>
      </c>
      <c r="B25" s="10" t="s">
        <v>108</v>
      </c>
      <c r="C25" s="10" t="s">
        <v>89</v>
      </c>
      <c r="D25" s="42">
        <v>6000</v>
      </c>
      <c r="E25" s="42">
        <v>6000</v>
      </c>
      <c r="F25" s="53"/>
      <c r="G25" s="54"/>
      <c r="H25" s="54"/>
    </row>
    <row r="26" spans="1:8" ht="15">
      <c r="A26" s="76" t="s">
        <v>90</v>
      </c>
      <c r="B26" s="76"/>
      <c r="C26" s="76"/>
      <c r="D26" s="77"/>
      <c r="E26" s="45">
        <f>E28/1.24</f>
        <v>226693.58064516133</v>
      </c>
      <c r="F26" s="53"/>
      <c r="G26" s="53"/>
      <c r="H26" s="53"/>
    </row>
    <row r="27" spans="1:8" ht="15">
      <c r="A27" s="76" t="s">
        <v>91</v>
      </c>
      <c r="B27" s="76"/>
      <c r="C27" s="76"/>
      <c r="D27" s="77"/>
      <c r="E27" s="45">
        <f>E28-E26</f>
        <v>54406.459354838706</v>
      </c>
      <c r="F27" s="53"/>
      <c r="G27" s="53"/>
      <c r="H27" s="53"/>
    </row>
    <row r="28" spans="1:8" ht="15">
      <c r="A28" s="76" t="s">
        <v>92</v>
      </c>
      <c r="B28" s="76"/>
      <c r="C28" s="76"/>
      <c r="D28" s="77"/>
      <c r="E28" s="46">
        <f>SUM(E12:E25)</f>
        <v>281100.04000000004</v>
      </c>
      <c r="F28" s="53"/>
      <c r="G28" s="53"/>
      <c r="H28" s="53"/>
    </row>
  </sheetData>
  <mergeCells count="8">
    <mergeCell ref="A27:D27"/>
    <mergeCell ref="A28:D28"/>
    <mergeCell ref="D1:E1"/>
    <mergeCell ref="F1:H1"/>
    <mergeCell ref="A8:D8"/>
    <mergeCell ref="A9:D9"/>
    <mergeCell ref="A10:D10"/>
    <mergeCell ref="A26:D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Christos Partsias</dc:creator>
  <cp:keywords/>
  <dc:description/>
  <cp:lastModifiedBy>Christos Partsias</cp:lastModifiedBy>
  <dcterms:created xsi:type="dcterms:W3CDTF">2022-11-16T07:49:37Z</dcterms:created>
  <dcterms:modified xsi:type="dcterms:W3CDTF">2022-11-16T07:55:31Z</dcterms:modified>
  <cp:category/>
  <cp:version/>
  <cp:contentType/>
  <cp:contentStatus/>
</cp:coreProperties>
</file>